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390" windowHeight="9315" activeTab="0"/>
  </bookViews>
  <sheets>
    <sheet name="Foglio1" sheetId="1" r:id="rId1"/>
    <sheet name="Foglio2" sheetId="2" r:id="rId2"/>
    <sheet name="Foglio3" sheetId="3" r:id="rId3"/>
  </sheets>
  <definedNames/>
  <calcPr fullCalcOnLoad="1"/>
</workbook>
</file>

<file path=xl/sharedStrings.xml><?xml version="1.0" encoding="utf-8"?>
<sst xmlns="http://schemas.openxmlformats.org/spreadsheetml/2006/main" count="3513" uniqueCount="1586">
  <si>
    <t>AFOM 4499252434,A.MENARINI '44992713E2, ALLOGA 4499285F6C, ASTRA ZENECA 449930933E,  SWEDISH ORPHAN BIOVITRUM 44993347DE, BRUNO FARMACEUTICI 449934836D,DMS FARMACEUTICI S.P.A. 4499395A34, EG SPA 4499418D2E,EUROMED4499988392 , JUNIA PHARMA449944644C,  HRA PHARMA IT.4499457D5D, FISIOPHARMA 44994664CD, FRESENIUS M.C. 449948112F, GEYMONAT 4499533C15,  GLORIA MED 449956567F,HOSPIRA IT. 449957813B, IBISQUS 45033466AD, ITALCHIMICI 44995981BC, MARCO ANTONETTO4499630C21, NOVARTIS C.H. 4499674074,ORION PHARMA 4499686A58, ORPHAN EUROPE ITALY 4499699514, PFIZER 4499704933,PIAM FARMACEUTICI 4499715249,S.A.L.F. 4499725A87, M.S.D. ITALIA 44997352CA, SOFAR 4499990538,LEO PHARMA 4499748D81,  TEOFARMA 44997531A5, VALEAS 449976076A,HEALTHCARE AT HOME 4493352F5B</t>
  </si>
  <si>
    <t>4296300AE8</t>
  </si>
  <si>
    <t>0554276B03</t>
  </si>
  <si>
    <t>AB MEDICA 4687729458, B.BRAUN 4687781F3E, COVIDIEN 4687831883, ESPANSIONE MARKETING 4687879022, JOHNSON &amp; JOHNSON MEDICAL 4687919124, TRIMED 4687948910, DIMCO Z0709B0270</t>
  </si>
  <si>
    <t>4432888600</t>
  </si>
  <si>
    <t>4383447600</t>
  </si>
  <si>
    <t>ABBOTT VASCULAR 4180853509, BOSTON SCIENTIFIC 4180887119, AB MEDICA 4180979D01, EDWARDS LIFESCIENCES 4181015AB7, JOHNSON &amp; JOHNSON MEDICAL 41819664CF, CARDIOSCIENCE 418111091D, MEDRAD IT 4183021221, TERUMO ITALIA 4183283A5A, ST.JUDE MEDICAL 41833945EF, EV3 ITALIA 4183513822, MED ITALIA BIOMEDICA 41835549F7, ADVANCED MEDICAL SUPPLIES 4183862823, MEDTRONIC IT 41844471AD</t>
  </si>
  <si>
    <t>SANOFI 0713136271,JANSSEN 0713286E36</t>
  </si>
  <si>
    <t>01923636F6</t>
  </si>
  <si>
    <t xml:space="preserve"> ZE004DFFD0</t>
  </si>
  <si>
    <t xml:space="preserve">
2520670AAD LOTTO 1
2520725811 LOTTO 2
2520764840 LOTTO 3 </t>
  </si>
  <si>
    <t xml:space="preserve">  ---------------</t>
  </si>
  <si>
    <t>C.F. Stazione appaltante</t>
  </si>
  <si>
    <t>02406911202</t>
  </si>
  <si>
    <t>Recepimento Proroga  effettuata da A.O. Ferrara</t>
  </si>
  <si>
    <t>Emmeciquattro, Lynx, Sa.Vir</t>
  </si>
  <si>
    <t>GE Medical Systems, Tema Synergie, Radius</t>
  </si>
  <si>
    <t>n.42 ditte da Albo Fornitori on line</t>
  </si>
  <si>
    <t>Steris</t>
  </si>
  <si>
    <t>Biotronik Italia, Boston Scientific, Me.Di.Co., Medtronic Italia, Sorin Group Italia, St.Jude Medical</t>
  </si>
  <si>
    <t>n.51 ditte Albo fornitori on line</t>
  </si>
  <si>
    <t>Novo Nordisk</t>
  </si>
  <si>
    <t>Novoforno</t>
  </si>
  <si>
    <t>Aiesi Hosp.Serv., Bio-Optica, Carlo Erba reagenti, Celltech, Diapath, Dyasept, Euroclone, Exacta- Optech, gamma Servizi, Histo-Line Lab., Medite, M-Medical, Mondial, Novachimica, Polichimica, Sa.Vir.</t>
  </si>
  <si>
    <t>Bio Optica, Carlo Erba Reagenti, Celltech, Diapath, Mondial, Novachimica, Sa.Vir.</t>
  </si>
  <si>
    <t>92 ditte</t>
  </si>
  <si>
    <t>Soc. Marco Storchi Innovazione</t>
  </si>
  <si>
    <t>Leasys spa</t>
  </si>
  <si>
    <t>Recepimento Proroga  effettuata da AUSL Ferrara</t>
  </si>
  <si>
    <t>Alcon Italia, Benefis, Bio Optica, Espansione Marketing, Medtronic</t>
  </si>
  <si>
    <t>Biosigma, Diapath, LP Italiana, Sarstedt</t>
  </si>
  <si>
    <t>ACRAF Angelini, B. Braun Milano, Becton Dickinson, Clinilab, Esoform, Eurospital, Farmac Zabban, Johnson &amp; Johnson Medical, Lombarda Hospital, Meda Pharma, Nuova Farmec, Rottapharm, Sanitas Farmaceutici, Sandoz, Teleflex</t>
  </si>
  <si>
    <t>B. Braun Milano, Esoform, Eurospital, Nuova Farmec</t>
  </si>
  <si>
    <t>Recepimento Proroga  effettuata da Ausl Ferrara</t>
  </si>
  <si>
    <t>Cam Hospital</t>
  </si>
  <si>
    <t>Recepimento Cottimo Fiduciario effettuato da AUSL di Fe</t>
  </si>
  <si>
    <t>Pharma EEC</t>
  </si>
  <si>
    <t xml:space="preserve">Agenzia ANSA </t>
  </si>
  <si>
    <t>Agenzia Ansa</t>
  </si>
  <si>
    <t>Sias srl</t>
  </si>
  <si>
    <t>Ab Medica, Ars Chirugica, Assut Europe, Bard, B. Braun Milano, Baxter, Becton Dickinson, Cair Italia, Cook Italia, Covidien Italia, Cremascoli &amp; Iris, Edwards Lifesc., HMC Premedical, Medica Valeggia, Molnlycke, Movi, Policare, Promedical, Smiths Medical, Teleflex Medical, Convatec, Vygon</t>
  </si>
  <si>
    <t>Bard, B. Braun Milano, Teleflex Medical, Vygon</t>
  </si>
  <si>
    <t>RTI American Laundry Ospedaliera, Servizi Ospedalieri, Saf</t>
  </si>
  <si>
    <t>Neuromed srl</t>
  </si>
  <si>
    <t>n.67 ditte da Albo Fornitori</t>
  </si>
  <si>
    <t>A.F.O.M Medical, A. Menarini I.F.R, Adienne, Alloga Italia, Almirall, Clinigel, Astra Zeneca, Baxter, Bayer, Biomarin Europe, Biotest Italia, Swedish O.B., Boheringer, Bruno Farm., Crinos, Daiichi Sankyo Italia, Devergè Medicina, DMS farmaceutici, Ecobi, EG, Eli Lilly, Essex italia, Euromed, JuniaPharma, HRA Pharma, Fisiopharma, Fresenius Medical Care Italia, Galderma Italia, Genetic, Genzyme, Geymonat, Glaxosmithkline Consumer H., Gloria Med Pharma, Hospira Italia, Howmedica International, Ibisqus, Italchimici, Italfarma, L. Molteni &amp; C., Lab. Chimico F. sella, Lofaram Lab. F., Mac Pharma, Marco Antonetto, DIPI Pharma, Meda Pharma, Merck Serono, Mundipharma F., Nordic, Reckitt, novartis C., Nycomed, Orion pharma, Orphan E., Pfizer italia, Piam Farm., Salf, Sanofi Aventis, MSD, Sigma Tau, Smith &amp; Nephew, SOfar, Abbott, Leo pharma, Teopharma, Valeas, Healthcare At home</t>
  </si>
  <si>
    <t>Dedalus, Noemalife</t>
  </si>
  <si>
    <t>Noemalife</t>
  </si>
  <si>
    <t>Instrumentation Laboratories, Noemalife</t>
  </si>
  <si>
    <t>Centro Computer, Saxos Informatica, Sedoc, Servizi Informatici, Team Memore, Longwawe</t>
  </si>
  <si>
    <t>Longwawe</t>
  </si>
  <si>
    <t>Coder</t>
  </si>
  <si>
    <t>Lynx srl</t>
  </si>
  <si>
    <t>Medical System</t>
  </si>
  <si>
    <t>Noemalife spa</t>
  </si>
  <si>
    <t>Abbott</t>
  </si>
  <si>
    <t>Life Tecnologies Italia; Illumina Italy, Roche D., Abbott, Siemens</t>
  </si>
  <si>
    <t xml:space="preserve">Bio-Rad </t>
  </si>
  <si>
    <t>Kaltek</t>
  </si>
  <si>
    <t>Aricar, Boneschi, IAS, Innova Bollanti, Mariani Alfredo &amp; Figlio snc, Mariani F.lli srl, Newcocar, Odone &amp; Sloa, Oregon Group, Orion, Otello Nepi &amp; C., Vision Ambulanze</t>
  </si>
  <si>
    <t>Vision Ambulanze</t>
  </si>
  <si>
    <t>Baxter, The Medicine</t>
  </si>
  <si>
    <t>Roche Diagnostics, Philips, Tecan, Siemens, Agilent Technologies, Nimblegen, Perkin Elmer, GE</t>
  </si>
  <si>
    <t>Agilent Technologies</t>
  </si>
  <si>
    <t>Medtronic italia</t>
  </si>
  <si>
    <t>Coder, Vassilli</t>
  </si>
  <si>
    <t>Tekmed Inst.</t>
  </si>
  <si>
    <t>Gada Italia, Medical Instrument, Sorin Group Italia</t>
  </si>
  <si>
    <t>Surace, Vassilli</t>
  </si>
  <si>
    <t>Ars Chirurgica, Baxter, BS Medical, Convatec, Eurofarm, Fidia farmaceurici, Fra Productions, Lohmann &amp; Rauscher, Molnycke Health Care, Smith &amp; Nephew, Systagenix W.M.</t>
  </si>
  <si>
    <t>Pollution Hospital srl</t>
  </si>
  <si>
    <t>Linet italia, Karismedica</t>
  </si>
  <si>
    <t>Emmeciquattro</t>
  </si>
  <si>
    <t>Tecnorad</t>
  </si>
  <si>
    <t>RTI Willocs/Microdent/Niranium/Lorilabors</t>
  </si>
  <si>
    <t>CIF srl</t>
  </si>
  <si>
    <t>Dako Italia, Pantec, Roche Diagnostics</t>
  </si>
  <si>
    <t>Redax, Simitalia, Teleflex Medical</t>
  </si>
  <si>
    <t>Simitalia, Teleflex Medical</t>
  </si>
  <si>
    <t>Istituto Ortopedico Rizzoli</t>
  </si>
  <si>
    <t>Riscatto</t>
  </si>
  <si>
    <t>Maquet Italia, Draeger Medical Italia, Olympus</t>
  </si>
  <si>
    <t>Trasporto taxi card 2012, Cat Consorzio Autonomo Taxisti CO.TA.BO</t>
  </si>
  <si>
    <t>CO.TA.BO Soc. coop</t>
  </si>
  <si>
    <t>Obiettivo Lavoro</t>
  </si>
  <si>
    <t>Contesto Comunicazione</t>
  </si>
  <si>
    <t>Bristol Myers, Novartis, MSD</t>
  </si>
  <si>
    <t>Pantec, Dia Sorin, Beckam C., Roche D., Siemens, Biomerieux</t>
  </si>
  <si>
    <t>Pantec</t>
  </si>
  <si>
    <t>Artech, Edwards Lifes., Levi Bioedica, Medical Instruments, Medtronic, Sorin Group, St. Jude medical, AB Medica, Cardioscience, Gada Italia</t>
  </si>
  <si>
    <t>Servizi Ospedalieri spa</t>
  </si>
  <si>
    <t>Janssen Cilag, Keppra</t>
  </si>
  <si>
    <t>Cer Medical srl</t>
  </si>
  <si>
    <t>Arstsana,B.Braun,Bard,Baxter,Becton Dickinson, Clini-Lab, DKS loversan, Hospira, Med Italia Biomedica, Pentaferte, Rays, Smiths Medical, SVAS Biosana</t>
  </si>
  <si>
    <t>Bard</t>
  </si>
  <si>
    <t>Philips S.p.A.</t>
  </si>
  <si>
    <t>G.E.G. Telecomunicazioni</t>
  </si>
  <si>
    <t>B.S. Export</t>
  </si>
  <si>
    <t>Hospira Italia, Mediline, Covidine</t>
  </si>
  <si>
    <t>Allergan, Merz Pharma</t>
  </si>
  <si>
    <t>AB Medica, Alcon Italia, Assut Europe, B. Braun Milano,  Covidien Italia, Emmeciquattro, Conmed Italia, Espansione Marketing, Johnsono &amp; Johnson, MV Medical Solutions,Tri.Med</t>
  </si>
  <si>
    <t>AB Medica, B.Braun, Johnson &amp; J., Covidien, Espansione, Tri.Med</t>
  </si>
  <si>
    <t>Mundipharma Pharmaceutical, Alexion Pharma, Dr. Kolher (Artech), Sanofi Aventis, Interlabo per Sigma Tau, Adienne per Riemser, Novo Nordisk, Merck Serono, Ferring</t>
  </si>
  <si>
    <t>RTI Fiat Auto Var/LeasePlan Italia</t>
  </si>
  <si>
    <t>Rand Srl</t>
  </si>
  <si>
    <t>Metropolis Srl</t>
  </si>
  <si>
    <t>Tecnolife, Flamor, Compamed</t>
  </si>
  <si>
    <t>Recepimento Proroga da AO Ferrara</t>
  </si>
  <si>
    <t>vedi sito AO Ferrara</t>
  </si>
  <si>
    <t>Ambu, Chirurmedica, Markos Mefar, Vygon Italia, Teleflex, Pharma EEC, Covidien</t>
  </si>
  <si>
    <t>Gambro, Baxter, Estor, Fresenjus Medical Care, Bellco</t>
  </si>
  <si>
    <t>Gambro Hospal, Bellco</t>
  </si>
  <si>
    <t>Log80</t>
  </si>
  <si>
    <t>Log81</t>
  </si>
  <si>
    <t>Ambu, Artsanity, Astro Medical, Coremec, Daser, Laerdal Medical</t>
  </si>
  <si>
    <t>Astro Medical, Laerdal Medical</t>
  </si>
  <si>
    <t>Metal Arredinox, Arjo Huntleigh, At-Os, Getinge, Cisa</t>
  </si>
  <si>
    <t>Arjohuntleigh</t>
  </si>
  <si>
    <t>Instrumentation Laboratories,</t>
  </si>
  <si>
    <t>Tecnolife</t>
  </si>
  <si>
    <t xml:space="preserve">Tecnolife </t>
  </si>
  <si>
    <t>Aiesi Hospital, Bio Optica, Codisan, Diapath, Kaltek, Mondial</t>
  </si>
  <si>
    <t>Ars Chirurgica, Covidien, Johnsono &amp; J., Teleflex, Alcon, Amo Italy, Bausch &amp; Lomb, Carl Zeiss, C.B. Medical, Emilkon Oftalmica, Emmeciquattro, Lynx, S.I.F.I., Abbott, Menarini Diagnostic, Roche Diagnostic, Bayer, GEPA, Artsana, Betatex, Deltamed, Monlyche, Mon &amp; Tex, Paul Hartmann, Laboindustria, BMG Teknology, Citieffe, Implantcast, Hit MEdica, Lima-Lto, Smith &amp;Nephew, Trimed</t>
  </si>
  <si>
    <t>Sandoz spa</t>
  </si>
  <si>
    <t>Adler Ortho, Wright Medical Italy</t>
  </si>
  <si>
    <t>Wright Medical Italy</t>
  </si>
  <si>
    <t>Eb Neuro, Esaote, GE Healthcare Clinical Systems, Iredeeem, Meditron, Mindray Medical Italy, Mortara Rangoni Europe, Physio Control Italy Sales, Pro.med, Tecnolife, Telbios, Vannucci</t>
  </si>
  <si>
    <t>Physio Control Italy Sales</t>
  </si>
  <si>
    <t>Abbott Vascular, Boston Scientific, CID, H.S., Medtronic IT.</t>
  </si>
  <si>
    <t>Delta Hospital</t>
  </si>
  <si>
    <t>Com.Tech, Computer Shop, Computer Time, Eurotecno, Servizi Informatici, Virtual Logic, VM Sistemi</t>
  </si>
  <si>
    <t>Santex, Fater</t>
  </si>
  <si>
    <t>Sprint gas, Sassomet, Adalberto Stagni, Lampo</t>
  </si>
  <si>
    <t>Lepida spa</t>
  </si>
  <si>
    <t>3M Italia, BSN Medical, Paul Hartmann, P.M.A., Santex, Artsana, Luigi Salvadori, Lohmann &amp; Rauscher, Farmac Zabban, SA.VE.PA., Dealfa</t>
  </si>
  <si>
    <t>C.G.M. spa</t>
  </si>
  <si>
    <t>VDA Net srl, Agenzia Giuffrè Bologna, Leggi D'Italia Professionale, Edinform, Edimed, Gruppo Sole 24 Ore, CEI, Ente Nazionale di Unificazione, Istituto Giuridico Opere Pubbliche, Gruppo Wolters Kluwer,  Maggioli Editore, Elsevier, Cilea/Cineca, Codifa</t>
  </si>
  <si>
    <t>Ancora Servizi, Bologna Integrazione, CADIAI, Centro Accoglienza La Rupe, CSAPSA, COOP Soc. Soc. Dolce, Ida Poli, Libertas Assistenza, La Carovana, Metoikos</t>
  </si>
  <si>
    <t>RTI Metoikos COOP Soc., COOP Soc. Soc. Dolce, Centro Accoglienza La Rupe</t>
  </si>
  <si>
    <t>Kyocera Document Solution Italia</t>
  </si>
  <si>
    <t>Arredomobil, Castellani.it, Chinesport, Clipper System, D'Amico, Givas, Hill-rom, Hoffamnn Italia, I.M. Medical, Industrie Guido Malvestio, Maquet Italia, Novamed, Schmitz Italia, Vassilli</t>
  </si>
  <si>
    <t>Hill-Rom</t>
  </si>
  <si>
    <t xml:space="preserve">Siemens, Diasorin, Alifax, Eurospital, Technogenetics, Roche, Abbott, </t>
  </si>
  <si>
    <t>Diasorin spa</t>
  </si>
  <si>
    <t>Asahi Kasei Medical Europe, Bard, Baxter, Covidien Italia, Cremascoli &amp; Iris, DRM, Emodial, Gambro, Luigi Salvadori, Nipro Europe NV, Seda, Spindial, Teleflex Medical</t>
  </si>
  <si>
    <t>Estor spa</t>
  </si>
  <si>
    <t>La Loggia,  Ristema, Il drago Verde, Il Ronco, L'Oasi, S. benedetto Val di Sambro</t>
  </si>
  <si>
    <t>Recepimento Procedura Negoziata da AO di Ferrara</t>
  </si>
  <si>
    <t>Ada srl</t>
  </si>
  <si>
    <t>Studio Cauli/Marmocchi/Orsini e Associati, Studio Prof. Enrico Salmi, Studio Associato Roncarati, Dott. Comm. Paola Bragaglia, Dott. Comm. Liliana Rocca</t>
  </si>
  <si>
    <t xml:space="preserve">Studio Cauli Marmocchi Orsini e Associati  </t>
  </si>
  <si>
    <t>Siemens, Philips, RTI GE Medical Sistems Italia/Impresa Righi/Nuova Alberti/Tagliazucchi</t>
  </si>
  <si>
    <t>Siemens, Philips, RTI GE Medical Sistems Italia/Impresa Righi/Borghini/Cinotti</t>
  </si>
  <si>
    <t>C.I.F. Consorzio Imprese Funebri, Hera Servizi Funerali, Ottani Onoranze Funebri, Rip Service, So.crem</t>
  </si>
  <si>
    <t>C.I.F. Consorzio Imprese Funebri</t>
  </si>
  <si>
    <t>Cooperativa Sociale Campeggio Monghidoro</t>
  </si>
  <si>
    <t>Movi spa</t>
  </si>
  <si>
    <t>Recepimento Proroga da Regione Veneto</t>
  </si>
  <si>
    <t>n. 29 ditte da albo fornitori on line</t>
  </si>
  <si>
    <t>Philips spa Healthcare</t>
  </si>
  <si>
    <t>Csamed srl</t>
  </si>
  <si>
    <t>Recepimento Cottimo Fiduciario da AO di Ferrara</t>
  </si>
  <si>
    <t>AB Analitica srl</t>
  </si>
  <si>
    <t>Steris srl</t>
  </si>
  <si>
    <t xml:space="preserve">Shell Italia, Eni </t>
  </si>
  <si>
    <t>Artech, Edwards Lifesciences Italia, Levi Biomedica, Gada Italia</t>
  </si>
  <si>
    <t>Biocommerciale, Covidien, ID&amp;CO, Masimo, Medicaldue,  Medtronic, Phisio Control, Praesidia, SA.VIR, Smith &amp; Nephew, Stryker</t>
  </si>
  <si>
    <t>Ambra, AIAS, Ancora Servizi, CADIAI, C.S.A.P.S.A., Consorzio Solidarietà,Quadrifoglio, Libertas Assistenza, Colloquia Multimedia, Eurostreet, C.M.P. Hope, Synergasia, La rondine, Imp. Soc. Consorzio Coop sociali, Igea, Senlima</t>
  </si>
  <si>
    <t>RTI Senlima coop soc./Ass.ne Amiss/Camelot off. Coop.</t>
  </si>
  <si>
    <t>Coop Consorzio SIC - consorziata Coop soc Pictor</t>
  </si>
  <si>
    <t>Manutencoop Facility Management</t>
  </si>
  <si>
    <t>Alk-Abello', Allergopharma, Anallergo, F.I.R.M.A., Lofarma, Stallergenes Italia</t>
  </si>
  <si>
    <t>Harol, Medival, Starmed, Teleflex, Distrex, Ars Chirurgica, Johnson &amp; Johnson, Bard, Acef, Carlo Erba, Aiesi, Nova Argentia, Humana, Sofar</t>
  </si>
  <si>
    <t>Ebsco Italia</t>
  </si>
  <si>
    <t xml:space="preserve">Softech </t>
  </si>
  <si>
    <t>Softech</t>
  </si>
  <si>
    <t>BSN Medical, Coloplast, Covidien Italia, Distrex, Paul Hartmamm, Johnson &amp; Johnson, Lohmann &amp; Rauscher, Molnlycke H.C., Smith &amp; Nephew, Systagenix W.M.</t>
  </si>
  <si>
    <t>AbbVie, Pfizer Italia</t>
  </si>
  <si>
    <t>Procedura negoziata</t>
  </si>
  <si>
    <t>Episcan</t>
  </si>
  <si>
    <t>Recepimento Procedura Negoziata da AUSL di Ferrara</t>
  </si>
  <si>
    <t>Telecom Italia spa</t>
  </si>
  <si>
    <t>01/09/2012 31/12/2012</t>
  </si>
  <si>
    <t>05/09/2012 04/03/2013</t>
  </si>
  <si>
    <t>01/07/2012 31/12/2016</t>
  </si>
  <si>
    <t>23/07/2012 22/07/2014</t>
  </si>
  <si>
    <t>01/09/2012 31/08/2015</t>
  </si>
  <si>
    <t>24/07/2012 30/11/2012</t>
  </si>
  <si>
    <t>01/10/2012 30/09/2013</t>
  </si>
  <si>
    <t>06/08/2012 31/12/2012</t>
  </si>
  <si>
    <t>01/07/2012 31/12/2013</t>
  </si>
  <si>
    <t>15/07/2012 14/07/2013</t>
  </si>
  <si>
    <t>14/09/2012 15/09/2014</t>
  </si>
  <si>
    <t>01/09/2012 31/07/2013</t>
  </si>
  <si>
    <t>22/07/2012 31/12/2012</t>
  </si>
  <si>
    <t>06/08/2012  16/04/2017</t>
  </si>
  <si>
    <t>14/09/2012 10/06/2013</t>
  </si>
  <si>
    <t>01/07/2012 16/03/2014</t>
  </si>
  <si>
    <t>20/08/2012 19/08/2013</t>
  </si>
  <si>
    <t>21/08/2012 30/06/2013</t>
  </si>
  <si>
    <t>01/07/2013 30/06/2018</t>
  </si>
  <si>
    <t>22/08/2012 31/12/2012</t>
  </si>
  <si>
    <t>23/08/2012 31/12/2012</t>
  </si>
  <si>
    <t>30/08/2012 26/07/2013</t>
  </si>
  <si>
    <t>30/08/2012 31/12/2012</t>
  </si>
  <si>
    <t>31/08/2012 31/07/2014</t>
  </si>
  <si>
    <t>17/09/2012 30/06/2013</t>
  </si>
  <si>
    <t>17/09/31/03/2013</t>
  </si>
  <si>
    <t>17/09/2012 31/03/2014</t>
  </si>
  <si>
    <t>17/09/2012 16/09/2014</t>
  </si>
  <si>
    <t>01/01/2013 31/12/2014</t>
  </si>
  <si>
    <t>20/09/2012 31/12/2012</t>
  </si>
  <si>
    <t>18/09/2012 30/06/2013</t>
  </si>
  <si>
    <t>01/12/2012 30/11/2014</t>
  </si>
  <si>
    <t>18/09/2012 31/01/2014</t>
  </si>
  <si>
    <t>in attesa collaudo</t>
  </si>
  <si>
    <t>27/09/2012 26/07/2013</t>
  </si>
  <si>
    <t>26/09/2012 31/12/2012</t>
  </si>
  <si>
    <t>26/09/2012 25/09/2014</t>
  </si>
  <si>
    <t>27/09/2012 31/12/2012</t>
  </si>
  <si>
    <t>02406911203</t>
  </si>
  <si>
    <t>SERVIZIO DI DOSIMETRIA</t>
  </si>
  <si>
    <t>SERVIZIO DI TRASFERIMENTO DELLE SALME DALLO IOR ALLA CAMERA MORTUARIA DELL'OSPEDALE BELLARIA</t>
  </si>
  <si>
    <t>03/10/2012 02/10/2013</t>
  </si>
  <si>
    <t>01/01/2013 31/12/2017</t>
  </si>
  <si>
    <t>15/11/2012 14/11/2014</t>
  </si>
  <si>
    <t>05/10/2012 31/12/2012</t>
  </si>
  <si>
    <t>08/10/2012 31/12/2012</t>
  </si>
  <si>
    <t>19/10/2012 18/10/2015</t>
  </si>
  <si>
    <t>RISCATTO DI N.2 VENTILATORI POLMONARI E N. 3 SISTEMI PER ANESTESIA E ATTREZZATURE PER VIDEOENDOSCOPIA</t>
  </si>
  <si>
    <t>11/10/2012 31/12/2012</t>
  </si>
  <si>
    <t>01/12/2012 30/11/2015</t>
  </si>
  <si>
    <t>15/10/2012 14/10/2013</t>
  </si>
  <si>
    <t>15/102012 14/04/2013</t>
  </si>
  <si>
    <t>15/10/2012 30/06/2013</t>
  </si>
  <si>
    <t>01/12/2012 31/05/2014</t>
  </si>
  <si>
    <t>17/10/2012 31/03/2013</t>
  </si>
  <si>
    <t>BIOPROTESI E PROTESI VALVOLARI CARDIACHE, ANELLI E TUBI; PROTESI DA OCCLUSIONE DIFETTI CARDIACI</t>
  </si>
  <si>
    <t>17/10/2012 31/05/2013</t>
  </si>
  <si>
    <t>01/01/2013 30/06/2017</t>
  </si>
  <si>
    <t>25/10/2012 31/01/2014</t>
  </si>
  <si>
    <t>29/10/2012 31/07/2013</t>
  </si>
  <si>
    <t>1891 -1951</t>
  </si>
  <si>
    <t>29/10/2012 31/12/2012</t>
  </si>
  <si>
    <t>10/12/2012 30/04/2014</t>
  </si>
  <si>
    <t>29/10/2012 30/06/2013</t>
  </si>
  <si>
    <t>22/12/2012 21/12/2013</t>
  </si>
  <si>
    <t>SISTEMI PER ASPIRAZIONE HOSPIRA, MEDLINE, COVIDIEN</t>
  </si>
  <si>
    <t>06/11/2012 05/11/2014</t>
  </si>
  <si>
    <t>01/11/2012 31/01/2014</t>
  </si>
  <si>
    <t>01/01/2013 31/12/2016</t>
  </si>
  <si>
    <t>13/11/2012 31/12/2013</t>
  </si>
  <si>
    <t>AFFIDAMENTO DEL  CONTRATTO DI ASSISTENZA TECNICA FULL-RISK  PER PORTATILE PER RADIOSCOPIA.</t>
  </si>
  <si>
    <t>16/11/2012 31/12/2016</t>
  </si>
  <si>
    <t>15/11/2012 31/03/2013</t>
  </si>
  <si>
    <t>16/11/2012 31/12/2012</t>
  </si>
  <si>
    <t>20/11/2012 31/12/2012</t>
  </si>
  <si>
    <t xml:space="preserve">FORNITURA DI SET PER PERFORMER R9900022 PER LA S.O. DI BENTIVOGLIO </t>
  </si>
  <si>
    <t>21/11/2012 20/11/2015</t>
  </si>
  <si>
    <t>23/11/2012 31/03/2013</t>
  </si>
  <si>
    <t>01/11/2012 31/10/2013</t>
  </si>
  <si>
    <t>in attesa collaudo - durata contrattuale 5 anni</t>
  </si>
  <si>
    <t>27/11/2012 31/12/2012</t>
  </si>
  <si>
    <t>28/11/2012 04/10/2013</t>
  </si>
  <si>
    <t>28/11/2012 31/10/2015</t>
  </si>
  <si>
    <t>10/01/2013 09/01/2017</t>
  </si>
  <si>
    <t>01/11/2013 31/12/2013</t>
  </si>
  <si>
    <t>01/02/2013 31/01/2015</t>
  </si>
  <si>
    <t>29/11/2012 28/11/2013</t>
  </si>
  <si>
    <t>15/01/2013 31/08/2015</t>
  </si>
  <si>
    <t>PROROGHE SUTURATRICI MECCANICHE, LENTI INTRAOCULARI, STRISCE DIABETOLOGIA, LANCETTE PUNGIDITO, TNT NON STERILE, FLACONCINI PER METADONE, PROTESI ORTOPEDICHE PER PROGRAMMA INTERCENT-ER</t>
  </si>
  <si>
    <t>01/12/2012 31/12/2013</t>
  </si>
  <si>
    <t>30/11/2012 24/05/2013</t>
  </si>
  <si>
    <t>15/01/2013 14/01/2015</t>
  </si>
  <si>
    <t>01/02/2013 31/12/2013</t>
  </si>
  <si>
    <t>05/12/2013 30/10/2013</t>
  </si>
  <si>
    <t>SERVIZI DI ASSISTENZA RIABILITATIVA A FAVORE DI UTENTI DEI DISTRETTI DI PORRETTA TERME E SAN LAZZARO DI SAVENA</t>
  </si>
  <si>
    <t>01/01/2013 31/12/2013</t>
  </si>
  <si>
    <t>06/12/2012 31/03/2013</t>
  </si>
  <si>
    <t>07/12/2012 31/03/2013</t>
  </si>
  <si>
    <t>07/12/2012  31/03/2013</t>
  </si>
  <si>
    <t>11/12/2012 04/10/2013</t>
  </si>
  <si>
    <t>01/01/2013  31/12/2015</t>
  </si>
  <si>
    <t>SERVICE DI UN SISTEMA PER LA RACCOLTA E PRODUZIONE IN SEMIAUTOMAZIONE DI EMOCOMPONENTi</t>
  </si>
  <si>
    <t>PROTESI VASCOLARI, PATCH E PROTESI VASCOLARI IN PTFE ESPANSO</t>
  </si>
  <si>
    <t>12/12/2012 30/06/2013</t>
  </si>
  <si>
    <t>12/12/2012 11/12/2017</t>
  </si>
  <si>
    <t>12/12/2012 31/03/2013</t>
  </si>
  <si>
    <t>12/04/2013 11/09/2014</t>
  </si>
  <si>
    <t>AGHI, MEDICAZIONI, CVC E ALTRO MATERIALE PER DIALISI</t>
  </si>
  <si>
    <t>01/12/2012 30/11/2013</t>
  </si>
  <si>
    <t>13/12/2012 31/03/2013</t>
  </si>
  <si>
    <t>01/01/2013 30/11/2015</t>
  </si>
  <si>
    <t>01/01/2013 31/12/2015</t>
  </si>
  <si>
    <t>in attesa dei lavori di posa in opera</t>
  </si>
  <si>
    <t>01/02/2013 31/01/2016</t>
  </si>
  <si>
    <t>01/01/2013 30/06/2013</t>
  </si>
  <si>
    <t>01/02/2013 30/06/2013</t>
  </si>
  <si>
    <t>21/12/2012 20/12/2014</t>
  </si>
  <si>
    <t>20/12/2012 31/12/2013</t>
  </si>
  <si>
    <t>FORNITURA DI FRESE, LAME, PUNTE, SENSORI ED ELETTRODI</t>
  </si>
  <si>
    <t xml:space="preserve"> PROROGA CONTRATTI MAT DI CONSUMO PER PPC-CPAP, DISP MEDICI PER INCONTINENZA E PROLASSO, MATERIE PRIME GALENICI E PARAFARMACI</t>
  </si>
  <si>
    <t>28/12/2012 31/03/2013</t>
  </si>
  <si>
    <t>PFIZER 0136404423, ABBOTT 0367862153, AFOM 070932597F, CO.DI.FI 070938395C, ACRAF 0709447E2B, ACTELION 0709481A3B, ALFA INTES 07095177F1,ALLERGAN 07095291DA, ALLOGA ITALIA 0709585011,AMGEN DOMPE' 0709620CEF, ASTRA ZENECA 0709637AF7,B.BRAUN MILANO 0709698D4D, BAXTER 07097128DC, BAYER 07097296E4, BIOFUTURA PHARMA 0709745419,BOEHRINGER ING. 07098223A4, BRISTOL MYRES SQUIBB 0709880381, BRUNO FARMACEUTICI 07099025A8, CELGENE 0710025B27, CRINOS 07100564BE, DMS FARMACEUTICI 0710083B04, DAIICHI SANKIO ITALIA 0710102AB2, ECOBI FARMACEUTICI 0711919623, EG SPA 0711946C69, ELILILLY 0711987E3E, EUROMED 0712022B21 , JUNIA PHARMA 071205458B, FERLITO FARM. 0712071393, FERRING 071208819B, FISIOPHARMA 071214724B, FRESENIUS M.C. 0712159C2F, GEYMONAT 0712177B0A, GLAXO S.K. 0712191699, GLORIA MED 0712215A66,HOSPIRA IT. 071223179B, IDI FARMACEUTICI 0712394E1C, INNOVA PHARMA 0712405732, IPSEN 0712448AAD, ITALCHIMICI 07125731D7, SANOFI AVENTIS 0713136271, SIGMO-TAU 071319966D, TAKEDA IT. 0713225BE0, L.MOLTENI 0713315627, MERCK SERONO 0713387193, NOVARTIS FARMA 0713427295, BIOINDUSTRIA L.I.M. 0713570895, ITALFARMACO 07136266CC, MARCO ANTONETTO 0714316036, DIPI PHARMA 07143425A9, M.S.D. ITALIA 0714379432, MONICO 071439623A, MUNDIPHARMA PHARMACEUTICALS 0714420607, NOVARTIS C.H. 0714457490,ORION PHARMA 0714494319, ORPHAN EUROPE ITALY 071452088C, PHARMATEX ITALIA 0714544C59, PROMEFARM 07145880AC, RECORDATI 0714612479, ROCHE 0714636846, S.A.L.F. 0714654721, SANDOZ 0714801072, SCHERING PLOUGH 0714820020, SERVIER IT. 071484331A, SMITH &amp; NEPHEW 0714897FA6, SOFAR 0714911B35, LEO PHARMA 0714934E22, SWEDISH ORPHAN BIOVITRUM 0714955F83, TEOFARMA 0714979355, TEVA ITALIA 071499508A, UCB PHARMA 0715018384, VALEAS 0715030D68, PIAM FARMACEUTICI 071505413A , BIOTEST ITALIA 0743400116, BRACCO IMAGING ITALIA 0804937F02, ESSEX ITALIA 084820159A, MEDA PHARMA 09364796E9, GLAXO S.K. CONSUMER HEALTH 1883690628, S.P.A SOC. PROD. ANTIBIOTICI 2026335888, ZAMBON ITALIA 22591884E9, H.R.A. PHARMA ITALIA 2392490932, NORDIC PHARMA 32116999D9, DOMPE' 3269564191, HEALTHCARE AT HOME 4493359525, IBISQUS 45033466AD, CLINIGEN HC 48945549BA, ALMIRALL 489793717A, IDIS LTD Z1C02AE108, FARMIGEA Z940091949, NEOPHARMED GENTILI ZAF0950625, PHARMA MAR Z4008C8AE2</t>
  </si>
  <si>
    <t>SERVIZIO DI ASSISTENZA TECNICA FULL RISK PER I TAVOLI OPERATORI - AUSL</t>
  </si>
  <si>
    <t>MATERIALE DI CONSUMO PER TROMBOELASTOGRAFI - PERIODO ANNI UNO CON POSSIBILITA' DI RINNOVO DI UN ULTERIORE ANNO - AO</t>
  </si>
  <si>
    <t>FORNITURA IN SERVICE DI MODELLI STAMPATI A LETTURA OTTICA CON RELATIVI LETTORI OTTICI.</t>
  </si>
  <si>
    <t xml:space="preserve">SERVIZIO DI ASSISTENZA SPECIFICA IN FAVORE DI PERSONE CON PROBLEMATICHE PSICHIATRICHE E DI ASSISTENZA SOCIALE IN FAVORE DI PERSONE DISABILI DEL DISTRETTO DI S.LAZZARO AUSL </t>
  </si>
  <si>
    <t>AFFIDAMENTO ALLA SOCIETA' CUP 2000 S.P.A. DI SERVIZI INFORMATICI PER LO SVILUPPO DI PROGETTI PER L'AUSL</t>
  </si>
  <si>
    <t>RISCATTO DI UNA TAC IN USO E STIPULA DEL CONTRATTO DI ASSISTENZA TECNICA - RADIOLOGIA IOR</t>
  </si>
  <si>
    <t>ACQUISTO DI RIVISTE E BANCHE DATI ATTRAVERSO IL PROGETTO NETWORK PER AUSL E AO</t>
  </si>
  <si>
    <t>ACQUISTO DI N. 1 STRUMENTO PER REAL TIME PCR OCCORRENTE AL LABORATORIO RAMSES</t>
  </si>
  <si>
    <t>FORNITURA TRIENNALE IN "SERVICE DI UN SISTEMA PER BRACHITERAPIA PROSTATICA"  PER AO</t>
  </si>
  <si>
    <t>FORNITURA DI PRODOTTI E SERVIZI INFORMATICI PER L'EVOLUZIONE DEL PROGETTO TERAPIA ANTICOAGULANTE ORALE INTERAZIENDALE</t>
  </si>
  <si>
    <t>SERVICE SISTEMA DI MAPPAGGIO E NAVIGAZIONE PER ELETTROFISIOLOGIA</t>
  </si>
  <si>
    <t xml:space="preserve">ACQUISIZIONE DI SERVIZI DI HOUSING IN DATA CENTER </t>
  </si>
  <si>
    <t xml:space="preserve">SERVIZIO DI MONITORAGGIO IN CONTINUO DEI GAS ANESTETICI SO IOR </t>
  </si>
  <si>
    <t>AB Medica, Abbott vascular, Advanced Medical Supplies, Boston Scientific, Cardioscience, Edwards life science, Meditalia,  Johnosn &amp; Johnson,EV3, Medtronic Italia, Medrad italia, St. Jude Medical, Terumo Italia</t>
  </si>
  <si>
    <t xml:space="preserve">VACCINO ANTI -PAPILLOMAVIRUS UMANO 3 (2012/2015) </t>
  </si>
  <si>
    <t xml:space="preserve">FORNITURA DEL PRINCIPIO ATTIVO SOMATROPINA </t>
  </si>
  <si>
    <t xml:space="preserve">FORNITURA DI ENDOPROTESI CORONARICHE </t>
  </si>
  <si>
    <t>ECOTOMOGRAFI-LOTTO5</t>
  </si>
  <si>
    <t>ARREDI E PRODOTTI PER LA FUNZIONE ALBERGHIERA ED ASSISTENZIALE DELLE STRUTTURE SANITARIE-LOTTO 5</t>
  </si>
  <si>
    <t>NOLEGGIO DI N. 28 FOTOCOPIATRICI</t>
  </si>
  <si>
    <t>Adesione Convenzione Intercent-ER</t>
  </si>
  <si>
    <t>3138028E9C</t>
  </si>
  <si>
    <t>337577734E</t>
  </si>
  <si>
    <t>RISCATTO E ACQUISIZIONE AGGIORNAMENTO RELATIVO ALLA RMN 1,5T IN USO PRESSO RADIOLOGIA IOR</t>
  </si>
  <si>
    <t>FORNITURA DI LICENZE SOFTWARE E SERVIZI PER L'EVOLUZIONE DEL SISTEMA CONTABILE</t>
  </si>
  <si>
    <t>CONTRATTO DI MANUTENZIONE ORDINARIA E STRAORDINARIA PER SISTEMA DI MOVIMENTAZIONE CASSETTE</t>
  </si>
  <si>
    <t>ACQUISIZIONE DI TAMPONI PER LA RILEVAZIONE DEL GRADO DI IGIENE DELLE SUPERFICI</t>
  </si>
  <si>
    <t xml:space="preserve">CONTRATTO DI MANUTENZIONE ORDINARIA E STRAORDINARIA  APPARECCHIATURE PER CIRCOLAZIONE EXTRACORPOREA </t>
  </si>
  <si>
    <t>ACQUISTO PER SVILUPPO SOFTWARE NUOVO MODELLO DI SPERIMENTAZIONE PER PERCORSO DI ACCESSO ALLE PRESTAZIONI DI SPECIALISTICA AMBULATORIALE IN AREA PEDIATRICA - AO</t>
  </si>
  <si>
    <t>SERVIZIO DI ASSISTENZA TECNICA  PER LE DIAGNOSTICHE IN DOTAZIONE ALLE UU.OO.  DEI P.O. DELL'AUSL-  DITTA GE MEDICAL SYSTEMS SPA.</t>
  </si>
  <si>
    <t>ESTENSIONE DEL SERVIZIO INTEGRATO DI NOLEGGIO, RICONDIZIONAMENTO E LOGISTICA DEI DISPOSITIVI TESSILI, MATERASSERIA NONCHE' DEI DISPOSITIVI MEDICI STERILI PER L'ALLESTIMENTO DEI TEATRI OPERATORI IN ESSERE ALL' ISTITUTO ORTOPEDICO RIZZOLI AL DIPARTIMENTO IOR SICILIA DI BAGHERIA (PA)</t>
  </si>
  <si>
    <t>AFFIDAMENTO A SERVIZI OSPEDALIERI S.P.A. DEL SERVIZIO DI STERILIZZAZIONE E NOLEGGIO STRUMENTARIO CHIRURGICO DEL DIPARTIMENTO I.O.R. SICILIA PRESSO  VILLA SANTA TERESA DI BAGHERIA (PA)</t>
  </si>
  <si>
    <t>FORNITURA DI DETERGENTI E DISINFETTANTI IN AVEC - PERIODO 1/1/2012-31/12/2014</t>
  </si>
  <si>
    <t>ATTIVAZIONE CONTRATTI DI MANUTENZIONE E ASSISTENZA HARDWARE E SOFTWARE - AUSL</t>
  </si>
  <si>
    <t>AFFIDAMENTO BIENNALE DELLA  FORNITURA DI DISPOSITIVI MEDICI PER GENERATORI A RADIOFREQUENZA COOL-TIP RF SYSTEM VALLEYLAB COVIDIEN DI PROPRIETÀ DELL'AO E DELL'AUSL</t>
  </si>
  <si>
    <t>AFFIDAMENTO TRIENNALE DELLA  FORNITURA DI MATERIALE DI CONSUMO PER COAGULOMETRI HEMOCHRON DI PROPRIETA' AO</t>
  </si>
  <si>
    <t>AFFIDAMENTO DEL PROGETTO DI INTEGRAZIONE DEL SISTEMA INFORMATIVO TRASFUSIONALE CON IL SISTEMA OSPEDALIERO IOR, REALIZZAZIONE DELLA CARTELLA TRASFUSIONALE E SERVIZI ACCESSORI</t>
  </si>
  <si>
    <t>ACQUISIZIONE IN SERVICE DI UN SISTEMA PER DIAGNOSTICA ALLERGOLOGICA IN VITRO.</t>
  </si>
  <si>
    <t>ACQUISIZIONE DI MATERIALE BIOLOGICO PER L'ATTIVITA' COMMERCIALE V.E.Q. ANNO 2012 - AO - DITTA IMMUCOR</t>
  </si>
  <si>
    <t>ACQUISIZIONE DI MATERIALE BIOLOGICO PER L'ATTIVITA' COMMERCIALE DI V.E.Q. ANNO 2012 - AO - DITTA BSN</t>
  </si>
  <si>
    <t xml:space="preserve">ACQUISTO  STRUMENTARIO E ACCESSORI VARI STORZ A COMPLETAMENTO DI APPARECCHIATURE DI PROPRIETA' </t>
  </si>
  <si>
    <t>ACQUISTO DI PRODOTTI FARMACEUTICI VETERINARI PER L'AUSL DI BOLOGNA - ANNO 2012</t>
  </si>
  <si>
    <t>AFFIDAMENTO A CARESTREAM  HEALTH ITALIA S.R.L. DELL'ESTENSIONE DEL SISTEMA  PACS PER LA GESTIONE E VISUALIZZAZIONE DELLE IMMAGINI  E ALLA DITTA SEDOC SRL DEL SERVIZIO DI HELP DESK PRESSO IL DIPARTIMENTO RIZZOLI-SICILIA DI BAGHERIA (PA)</t>
  </si>
  <si>
    <t>SERVIZIO DI MANUTENZIONE STRAORDINARIA AL SISTEMA ERIS PER L'ANNO 2012 - AO</t>
  </si>
  <si>
    <t>FORNITURA BIENNALE, IN ESCLUSIVA, DI ENDOPROTESI "E-VITA OPEN CMD" ED "E-VITA OPEN PLUS" PER CARDIOLOGIA AO</t>
  </si>
  <si>
    <t>FORNITURA IN SERVICE DI APPARECCHIATURE PER SALA OPERATORIA DELLO IOR DITTA PRAESIDIA SRL -CIG 3949284C3E</t>
  </si>
  <si>
    <t>FORNITURA DI PIPETTATRICI PER IL DOSAGGIO DEI LIQUIDI, DEL RELATIVO MATERIALE DI CONSUMO E DELLA MANUTENZIONE PER ANNI DUE - AOSP</t>
  </si>
  <si>
    <t>FORNITURA IN SERVICE DI UN SISTEMA AUTOMATICO IN REAL-TIME PCR PER LA RICERCA DI MYCOBACTERIUM TUBERCOLOSIS DA MATERIALE BIOLOGICO OCCORRENTE AL LABORATORIO DI MICROBIOLOGIA</t>
  </si>
  <si>
    <t>Cepheid Srl</t>
  </si>
  <si>
    <t>15/06/2012 14/06/2015</t>
  </si>
  <si>
    <t>ACQUISTO FAX LASER PER  AUSL</t>
  </si>
  <si>
    <t>n.32 ditte iscritte Albo fornitori</t>
  </si>
  <si>
    <t>Emiliani Ivo srl</t>
  </si>
  <si>
    <t>01/072012 30/06/2014</t>
  </si>
  <si>
    <t>Beaver Visitec International Sales LTD</t>
  </si>
  <si>
    <t>FORNITURA DI VACCINO ANTI - PAPILLOMA VIRUS UMANO (HPV) PER L'AUSL NELLE MORE DELLA PROCEDURA INTERCENT-ER</t>
  </si>
  <si>
    <t>SERVIZIO DI MANUTENZIONE ORDINARIA E STRAORDINARIA DELLE STERILIZZATRICI A VAPORE IN ATTESA DELLA NUOVA CENTRALE UNICA DI STERILIZZAZIONE- DITTA GETINGE SPA.</t>
  </si>
  <si>
    <t>FORNITURA DI MATERIALE DA STERILIZZAZIONE PER AUSL, AO, IOR E AVEC IN ATTESA DELL'ESPLETAMENTO DELLA PROCEDURA DI ACQUISTO IN AMBITO INTERCENT-ER</t>
  </si>
  <si>
    <t>FORNITURA DI RETI CHIRURGICHE E PATCH PER AVEC IN ATTESA DELLA NUOVA PROCEDURA DI ACQUISTO IN AMBITO AVEC</t>
  </si>
  <si>
    <t>SERVIZIO CURE DOMICILIARI AD ALTA INTENSITA' PER MINORE - DITTA VIVISOL AL 30.06.2012 NELLE MORE DI NUOVA PROGRAMMAZIONE</t>
  </si>
  <si>
    <t>SERVICE DI SISTEMI PER ANALISI ELETTROFORETICHE</t>
  </si>
  <si>
    <t>FORNITURA DI GUANTI AD USO SANITARIO NELLE MORE DELLA NUOVA GARA DA PARTE DI INTERCENT ER</t>
  </si>
  <si>
    <t>CONTRATTO DI MANUTENZIONE FULL-RISK PER CONTATORI PARTICELLE BETA E CONTATORE RAGGI GAMMA</t>
  </si>
  <si>
    <t>FORNITURA DI SENSORI FLOTRAC, CATETERI PRESEPT E RELATIVO MONITOR "VIGILEO". IOR</t>
  </si>
  <si>
    <t>SERVICE DI N. 1 SISTEMA BONE SCALPEL E RELATIVO MATERIALE DI CONSUMO- BIENNALE - S.O. IOR</t>
  </si>
  <si>
    <t>AFFIDAMENTO DEI CONTRATTI DI FORNITURA DI ARTICOLI TECNICI/SANITARI PER L'ATTIVITA' PET CICLOTRONE. DITTE VARIE</t>
  </si>
  <si>
    <t>15/06/2012 14/06/2013</t>
  </si>
  <si>
    <t>RTI Service Med/Medi-H-Art</t>
  </si>
  <si>
    <t>18/06/2012 17/06/2015</t>
  </si>
  <si>
    <t>Life Tecnologies Italia</t>
  </si>
  <si>
    <t>19/06/2012 31/12/2012</t>
  </si>
  <si>
    <t>PROTESI PARZIALI D'ANCA (ENDOPROTESI) PER AVEC</t>
  </si>
  <si>
    <t>Citieffe</t>
  </si>
  <si>
    <t>01/08/2012 31/07/2015</t>
  </si>
  <si>
    <t>CONTRATTO RELATIVO AL SERVIZIO TRASMISSIVO DI TRASPORTO, ACCESSO, CONNESSIONE E GESTIONE DELLA RETE GEOGRAFICA DELL'EMERGENZA SANITARIA DELLA RER</t>
  </si>
  <si>
    <t>ACQUISIZIONE IN SERVICE DI MORCELLATORI MONOUSO</t>
  </si>
  <si>
    <t>STRUMENTARIO CHIRURGICO PER OCULISTICA PER BLOCCO OPERATORIO PER ALLESTIMENTO CENTRALE DI STERILIZZAZIONE</t>
  </si>
  <si>
    <t>CONTRATTO DI ASSISTENZA TECNICA PER LITOTRITORE MODULITH, OTTICHE, STRUMENTARIO E FORNITURA DI ALTRO MATERIALE STORZ. DITTA ZACCANTI</t>
  </si>
  <si>
    <t>SVILUPPO SOFTWARE VARIE AREE</t>
  </si>
  <si>
    <t>SVILUPPO SOFTWARE PER LA GESTIONE DELLA MEDICINA DEL LAVORO</t>
  </si>
  <si>
    <t xml:space="preserve">AFFIDAMENTO DEL CONTRATTO DI ASSISTENZA TECNICA FULL-RISK PER ANGIOGRAFO DIGITALE E PORTATILI PER RADIOSCOPIA. DITTA SIAS </t>
  </si>
  <si>
    <t>AMPLIAMENTO FORNITURA CON LA DITTA NOVO NORDISK PER L'ACQUISTO DI FARMACI ESCLUSIVI</t>
  </si>
  <si>
    <t>EST. CONVENZIONE INTERCENT ER NOLEGGIO DI AUTOVEICOLI SENZA CONDUCENTE</t>
  </si>
  <si>
    <t>AFFIDAMENTO STUDIO DI FATTIBILITA' FINALIZZATO ALLA RIORGANIZZAZIONE DEI SERVIZI ALLA PERSONA</t>
  </si>
  <si>
    <t>FORNITURA DI FRESE DEDICATE DA USARSI SU TRAPANI ANSPACH DI PROPRIETA' SO NEUROCHIRURGIA OB</t>
  </si>
  <si>
    <t>ACQUISIZIONE SERVIZI DI MANUTENZIONE E SUPPORTO SOFTWARE AREA SANITARIA E AREA AMMINISTRATIVA</t>
  </si>
  <si>
    <t>FORNITURA DI STENT CORONARICI (ENDOPROTESI CORONARICHE) E DI PROTESI ORTOPEDICHE PER AUSL E AO</t>
  </si>
  <si>
    <t xml:space="preserve">CONTRATTI PER LA FORNITURA DI SACCHE PER NUTRIZIONE ARTIFICIALE, SANGUE, APPARATO URINARIO, STOMIE </t>
  </si>
  <si>
    <t xml:space="preserve">FORNITURA "MATERIALE DA MEDICAZIONE AVANZATA E SPECIALE 2" PER AUSL, AO, IOR NELLE MORE DI GARA INTERCENT-ER </t>
  </si>
  <si>
    <t>FORNITURA DI MEZZI DI CONTRASTO</t>
  </si>
  <si>
    <t>044130613B</t>
  </si>
  <si>
    <t>ACQUISTO DI N. 1 PIANO OPERATORIO, CARRELLO PORTA PIANI ED ACCESSORI VARI PER TAVOLO OPERATORIO ALPHAMAQUET 1150 OCCORRENTE AL BLOCCO OPERATORIO ORTOPEDICO - AO</t>
  </si>
  <si>
    <t>FORNITURA BIENNALE DI VIDEOCAPSULE GIVEN DA USARSI SU APPARECCHI DI PROPRIETA' PER AVEC</t>
  </si>
  <si>
    <t>CONTRATTI DI MANUTENZIONE SU ATTREZZATURE RADIOLOGICHE PHILIPS E PICKER</t>
  </si>
  <si>
    <t>ACQUISIZIONE DI SERVIZI INFORMATICI PER LA GESTIONE DELLE CENTRALI OPERATIVE 118 DELLA REGIONE EMILIA ROMAGNA</t>
  </si>
  <si>
    <t>AFFIDAMENTO ALLA SOCIETA' CUP 2000 SPA DI SERVIZI INFORMATICI PER LA REALIZZAZIONE DEL NUOVO PORTALE PER LA RICHIESTA DI TESSUTO MUSCOLO SCHELETRICO. IOR</t>
  </si>
  <si>
    <t>EST. PN 91/11 FORNITURA IN SOMMINISTRAZIONE MATERIALE IMPIANTABILE PER CHIRURGIA VERTEBRALE - AO</t>
  </si>
  <si>
    <t>ACQUISIZIONE DI OSS PER AO</t>
  </si>
  <si>
    <t>SERVIZIO TELEPASS PER PAGAMENTO PEDAGGI AUTOSTRADALI PER AUSL</t>
  </si>
  <si>
    <t>FORNITURA DI ARREDI E PRODOTTI PER LA FUNZIONE ALBERGHIERA ED ASSISTENZIALE DELLE STRUT.SANITARIE-LOTTO1-</t>
  </si>
  <si>
    <t>SERVICE DI OSSIGENOTERAPIA DOMICILIARE E AUSILI ATTINENTI LA FUNZIONE RESPIRATORIA</t>
  </si>
  <si>
    <t>CARTA IN RISME 3 PER AUSL, AO, IOR</t>
  </si>
  <si>
    <t>SERVIZIO DI FACCHINAGGIO E TRASLOCO PER AUSL E AO</t>
  </si>
  <si>
    <t>PERSONAL COMPUTER DESKTOP 5 PER AUSL E IOR</t>
  </si>
  <si>
    <t>FORNITURA DI ARREDI E PRODOTTI PER LA FUNZIONE ALBERGHIERA ED ASSISTENZIALE DELLE STRUTTURE SANITARIE "-LOTTO 3-</t>
  </si>
  <si>
    <t>Carestream Health</t>
  </si>
  <si>
    <t>13/02/2012  31/12/2012</t>
  </si>
  <si>
    <t>Kaster</t>
  </si>
  <si>
    <t>15/02/2012  14/02/2014</t>
  </si>
  <si>
    <t>Exprivia</t>
  </si>
  <si>
    <t>15/02/2012  31/12/2012</t>
  </si>
  <si>
    <t>Recepimento Procedura Aperta espeltata da AUSL Ferrara</t>
  </si>
  <si>
    <t>08/02/2012  07/02/2016</t>
  </si>
  <si>
    <t>RECEPIMENTO DALL'AUSL DI FE: 1) PA PER FORNITURA QUADRIENNALE DI CALZE ELASTICHE PER PROFILASSI TROMBOSI VENOSA PROFONDA; 2) RIDETERMINAZIONE DEL PERIODO DI FORNITURA A SEGUITO SENTENZA DEL TAR .</t>
  </si>
  <si>
    <t>vedi sito AUSL Ferrara</t>
  </si>
  <si>
    <t>Laboratorio Piazza</t>
  </si>
  <si>
    <t>CDM Tecnoconsulting, Centro Computer, HP, Line Switch, Longwave, Sedoc, VM Sistemi</t>
  </si>
  <si>
    <t>Sedoc</t>
  </si>
  <si>
    <t>01/04/2012 31/12/2013</t>
  </si>
  <si>
    <t>Betatex, Delta Med, Molnlycke Health Care, Paul Hartmann</t>
  </si>
  <si>
    <t>01/02/2012 31/01/2013</t>
  </si>
  <si>
    <t>BM Service</t>
  </si>
  <si>
    <t>01/01/2012 31/1272012</t>
  </si>
  <si>
    <t>Smiths Medical Italia</t>
  </si>
  <si>
    <t>17/02/2012 31/12/2012</t>
  </si>
  <si>
    <t>Artsana, B. Braun, Becton Dickinson, Benefis, cardinal Health italy, Chemil, Delta-Med, Rays</t>
  </si>
  <si>
    <t>17/02/2012  15/01/2013</t>
  </si>
  <si>
    <t xml:space="preserve">FORNITURA DI AGHI, SIRINGHE, AGHI CANNULA E TAPPI PER CATETERE PER LE ESIGENZE DELL'AVEC NELLE MORE DELL'ESPLETAMENTO DELLA GARA DA PARTE DI INTERCENTER </t>
  </si>
  <si>
    <t>Struttura proponente</t>
  </si>
  <si>
    <t>Oggetto del bando</t>
  </si>
  <si>
    <t xml:space="preserve">Elenco operatori invitati a presentare offerta </t>
  </si>
  <si>
    <t>Aggiudicatario</t>
  </si>
  <si>
    <t>Tipo di procedura</t>
  </si>
  <si>
    <t>Tempi completamento</t>
  </si>
  <si>
    <t>01992298F6</t>
  </si>
  <si>
    <t>4360577DF6</t>
  </si>
  <si>
    <t>Z93054F13D</t>
  </si>
  <si>
    <t>0781863DBF</t>
  </si>
  <si>
    <t>4450402BE6</t>
  </si>
  <si>
    <t>11607476B8</t>
  </si>
  <si>
    <t>44271496EC</t>
  </si>
  <si>
    <t>4371553FA4</t>
  </si>
  <si>
    <t>31420440BC</t>
  </si>
  <si>
    <t>4418609F7B</t>
  </si>
  <si>
    <t>4472525C60</t>
  </si>
  <si>
    <t>4479328A64</t>
  </si>
  <si>
    <t>378449473D</t>
  </si>
  <si>
    <t>442879446C</t>
  </si>
  <si>
    <t>01/04/2012 31/03/2014</t>
  </si>
  <si>
    <t>Dedalus, Emildata, Engineering Ing. Inf., Insiel Mercato, Wetech</t>
  </si>
  <si>
    <t>Engineering Ing. Inf.</t>
  </si>
  <si>
    <t>01/04/2012 31/03/2015</t>
  </si>
  <si>
    <t>Nouvelle S.r.l.</t>
  </si>
  <si>
    <t>20/02/2012 31/12/2012</t>
  </si>
  <si>
    <t>Medtronic Italia</t>
  </si>
  <si>
    <t>01/03/2012 28/02/2014</t>
  </si>
  <si>
    <t>Sole 24 Ore, Assiform, Wolters Kluwer Italia, Libreria Giuridica Castagnoli, Giuffrè, Maggioli, Franco Angeli, Progetto Editrice, ACSQ, Pragma Edizioni, Editoriale Genesis, Escopi, Cassazione, Mega Italia, Assoc. Ambiente Lavoro, Sitis, Tecniche nuove, TNE, Il Mulino, Iniziative Sanitarie, Panorama Sanità, Pensiero scientifico, Prospettive sociali e sanitarie, Gruppo Abele periodioci, Erickson</t>
  </si>
  <si>
    <t>Procedura Negoziata (integrazione)</t>
  </si>
  <si>
    <t>22/02/2012  31710/2013</t>
  </si>
  <si>
    <t>Euroimmun</t>
  </si>
  <si>
    <t>RTI Libertas/Lo Scoiattolo/Centro La Rupe/Csapsa; La Carovana</t>
  </si>
  <si>
    <t>CUP 2000 (soc in house)</t>
  </si>
  <si>
    <t>Avelco Web, Delta Informatica, Noemalife, NSI, SGG Soft, Softech, Zen Sistemi</t>
  </si>
  <si>
    <t>Avelco Web</t>
  </si>
  <si>
    <t>11/04/2012 10/04/2015</t>
  </si>
  <si>
    <t>RTI Cadiai Coop. Soc./AIAS Onlus/Libertas Assistenza; Coop. Il Quadrifoglio</t>
  </si>
  <si>
    <t>RTI Cadiai Coop. Soc./AIAS Onlus/Libertas Assistenza</t>
  </si>
  <si>
    <t>23/02/2012 31/12/2012</t>
  </si>
  <si>
    <t>B.Braun, BSN Medical, Coloplast, Covidien, Distrex, Paul Hartmann, Johnson &amp; J., Lohmann &amp; Rauscher, Monlycke Health Care, Smith Nephew, Systagenix</t>
  </si>
  <si>
    <t>Praesidia</t>
  </si>
  <si>
    <t>n.47 ditte da Albo Informatico</t>
  </si>
  <si>
    <t>Technologic</t>
  </si>
  <si>
    <t>Italchim</t>
  </si>
  <si>
    <t>24/02/2012 30/06/2012</t>
  </si>
  <si>
    <t>Stryker italia</t>
  </si>
  <si>
    <t>24/02/2012 31/12/2012</t>
  </si>
  <si>
    <t>29/02/2012 31/12/2012</t>
  </si>
  <si>
    <t>Lab. Criorth di Franchini e Lanzarini</t>
  </si>
  <si>
    <t>Oracle</t>
  </si>
  <si>
    <t>Costan , Fornasini, Stanzani, Gamma Frigo, Ahsi</t>
  </si>
  <si>
    <t>Fornasini</t>
  </si>
  <si>
    <t>15/04/2012 14/04/2016</t>
  </si>
  <si>
    <t>HS Srl</t>
  </si>
  <si>
    <t>01/03/2011 31/08/2016</t>
  </si>
  <si>
    <t>Kedrion S.p.A</t>
  </si>
  <si>
    <t>01/03/2012 30/06/2012</t>
  </si>
  <si>
    <t>Gilson Italia, Eppendorf</t>
  </si>
  <si>
    <t>01/03/2012 31/12/2012</t>
  </si>
  <si>
    <t>Baxter</t>
  </si>
  <si>
    <t>Ind. Malvestio</t>
  </si>
  <si>
    <t>RINNOVO BIENNALE CONTRATTO DI FORNITURA IN SERVICE DI SISTEMI PER CITOFLUORIMETRIA</t>
  </si>
  <si>
    <t>Beckton Dickinson</t>
  </si>
  <si>
    <t>01/03/2012 28/02/2013</t>
  </si>
  <si>
    <t>Abbott, Pfizer Italia</t>
  </si>
  <si>
    <t>01/03/2012 31/01/2014</t>
  </si>
  <si>
    <t>Amgen Dompè, Roche</t>
  </si>
  <si>
    <t>Allergan, B.Braun, Bard, Covidien, Johnson &amp; J.</t>
  </si>
  <si>
    <t>Johnoson &amp; J.</t>
  </si>
  <si>
    <t>01/05/2012 30/04/2014</t>
  </si>
  <si>
    <t>Artelis</t>
  </si>
  <si>
    <t>06/03/2012 31/12/2012</t>
  </si>
  <si>
    <t>Tri.Med</t>
  </si>
  <si>
    <t>Recepimento Cottimo Fid. Espletato da AUSL Ferrara</t>
  </si>
  <si>
    <t>Timbrificio Lampo</t>
  </si>
  <si>
    <t>Olympus Italia</t>
  </si>
  <si>
    <t>08/03/2012 31/12/2012</t>
  </si>
  <si>
    <t>Applied Biosystem</t>
  </si>
  <si>
    <t>08/03/2012    07/06/2013</t>
  </si>
  <si>
    <t>Novartis farma</t>
  </si>
  <si>
    <t>ACQUISTO DI N. 1 ECOGRAFO PER UNITA' OPERATIVA GASTROENTEROLOGIA -</t>
  </si>
  <si>
    <t>AZIENDA USL DI BOLOGNA</t>
  </si>
  <si>
    <t>Legge 190/2012- Art.1 comma 32</t>
  </si>
  <si>
    <t>Hitachi Medical Systems</t>
  </si>
  <si>
    <t>09/03/2012  31/12/2012</t>
  </si>
  <si>
    <t>Nihon Kohden Italia</t>
  </si>
  <si>
    <t>Gambro, Bellco, Baxter, Fresenjus Medical Care</t>
  </si>
  <si>
    <t>Johnson &amp; Johnson Medical</t>
  </si>
  <si>
    <t>29/02/2012 28/02/2014</t>
  </si>
  <si>
    <t xml:space="preserve">FORNITURA IN "SERVICE DI SISTEMI PER LA RIMOZIONE DEI TESSUTI MOLLI IN ARTROSCOPIA ATTRAVERSO LA VAPORIZZAZIONE CON GENERATORE A RADIOFREQUENZA"   </t>
  </si>
  <si>
    <t>Teleflex Medical, Cook Italia, Ars Chirurgica</t>
  </si>
  <si>
    <t>Ars Chirurgica, Astratech, Cook Italia, Olympus Italia, Teleflex Medical, Terumo Italia</t>
  </si>
  <si>
    <t>01/05/2012 30/04/2013</t>
  </si>
  <si>
    <t>02/02/2012 31/12/2012</t>
  </si>
  <si>
    <t>ACQUISTO MEDIANTE ADESIONE ALLA CONVENZIONE STIPULTA DA INTERCENT DI SOLUZIONI INFUSIONALI</t>
  </si>
  <si>
    <t>Sanofi Pasteur, Crucell Italy, Glaxo S.K.</t>
  </si>
  <si>
    <t>20/03/2012 01/12/2014</t>
  </si>
  <si>
    <t>01/04/2012 31/03/2013</t>
  </si>
  <si>
    <t>FORNITURA DI DETERGENTI DA UTILIZZARE PRESSO LE CENTRALI DI STERILIZZAZIONE - OM E OB</t>
  </si>
  <si>
    <t>Getinge</t>
  </si>
  <si>
    <t>448 - 550</t>
  </si>
  <si>
    <t>01/03/2012 31/05/2012</t>
  </si>
  <si>
    <t>Glaxo S.K.</t>
  </si>
  <si>
    <t>31/03/2012 30/06/2012</t>
  </si>
  <si>
    <t>0712181E56</t>
  </si>
  <si>
    <t>3872332D71</t>
  </si>
  <si>
    <t>AFFIDAMENTO SERVIZIO DI MANUTENZIONE DI CONGELATORI -80 ED ARMADI FRIGORIFERI - LABORATORI DI RICERCA DELLO IOR</t>
  </si>
  <si>
    <t>SVILUPPO DI UN SISTEMA SOFTWARE PER RACCOLTA E GESTIONE DI INFORMAZIONI PER I DIPARTIMENTI DI SANITA' PUBBLICA DELLE AUSL DELLA RER</t>
  </si>
  <si>
    <t>AFFIDAMENTO ANNUALE FORNITURA DISPOSITIVI MEDICI PER UROLOGIA PER L'AUSL DI BO</t>
  </si>
  <si>
    <t>FORNITURA DI SERVIZI DI MANUTENZIONE DI SERVER HP PER AO</t>
  </si>
  <si>
    <t>AFFIDAMENTO BIENNALE DELLA FORNITURA DI BENDAGGI GASTRICI E RELATIVI ACCESSORI PER L'AUSL DI BOLOGNA</t>
  </si>
  <si>
    <t>FORNITURA, INSTALLAZIONE, MONTAGGIO E POSA IN OPERA "CHIAVI IN MANO" DI ARMADI PER LE NECESSITA' DELLA FARMACIA PER IOR</t>
  </si>
  <si>
    <t>REALIZZAZIONE ALLESTIMENTO SPAZI ESPOSITIVI PER L'AUSL DI BO</t>
  </si>
  <si>
    <t>FORNITURA DI UN PROCESSATORE PER CAMPIONI ISTOLOGICI NECESSARIO ALL'UOC DI ANATOMIA PATOLOGICA DELL'OM.</t>
  </si>
  <si>
    <t>PRESA D'ATTO DELLA PROCEDURA DI GARA PER LA FORNITURA DI TIMBRI ESPLETATA DALL'AUSL DI FE</t>
  </si>
  <si>
    <t>FORNITURA BIENNALE DI COLORANTE TISSUTALE PER CHIRURGIA OCULARE PER AUSL E AO</t>
  </si>
  <si>
    <t xml:space="preserve">AGO RIPOSIZIONABILE PER LOCALIZZAZIONE MAMMARIA "FILO D'ARIANNA" PER SENOLOGIA OM-OB </t>
  </si>
  <si>
    <t>FORNITURA DI APPARATI RADIO DI TRATTA DIGITALE PER DIPARTIMENTO  EMERGENZA-URGENZA-UOC 118</t>
  </si>
  <si>
    <t>RECEPIMENTO REALIZZAZIONE SISTEMA INFORMATIVO DIREZIONALE E RICONOSCIMENTO DI ATTIVITA' RELATIVE A PROGETTI A CUP 2000 - IOR</t>
  </si>
  <si>
    <t>FORNITURA DI N. 2 APPARECCHI PORTATILI PER RADIOGRAFIA OCCORRENTI ALLE SO - BLOCCO OPERATORIO "ALA NORD". IOR</t>
  </si>
  <si>
    <t>FORNITURA DI N. 2 STERILIZZATRICI PER BLOCCO OPERATORIO IOR - DITTA STERIS</t>
  </si>
  <si>
    <t>FORNITURA DI N° 2  AUTOVETTURE - NOLEGGIO A LUNGO TERMINE SENZA AUTISTA - PER LE ESIGENZE DEL  DIPARTIMENTO RIZZOLI IN SICILIA</t>
  </si>
  <si>
    <t>ACQUISTO DI LICENZE MICROSOFT OFFICE 2010 - IOR</t>
  </si>
  <si>
    <t>NOLEGGIO FOTOCOPIATRICI PER L'AUSL</t>
  </si>
  <si>
    <t>FORNITURA DI N° 1 AUTOVETTURA - NOLEGGIO A LUNGO TERMINE SENZA AUTISTA - PER LE ESIGENZE DEL DIPARTIMENTO RIZZOLI IN SICILIA</t>
  </si>
  <si>
    <t>CONVENZIONE FOTOCOPIATRICI 19 PER IL NOLEGGIO DI N. 2 MACCHINE PER LE ESIGENZE DEI BLOCCHI OPERATORI DELL'OM</t>
  </si>
  <si>
    <t>AUTOVEICOLI IN ACQUISTO6</t>
  </si>
  <si>
    <t>Adesione Consip</t>
  </si>
  <si>
    <t>CONVENZIONE CON CUP 2000 SPA: ATTIVAZIONE RETE DI SERVIZI PER ANZIANI FRAGILI E ALTRE FASCE DEBOLI DI POPOLAZIONE DENOMINATA E-CARE. ANNO 2012</t>
  </si>
  <si>
    <t>ATTIVAZIONE DI CONVENZIONI PER L'APPROVVIGIONAMENTO DI CARBURANTE PER GLI AUTOMEZZI AZIENDALI</t>
  </si>
  <si>
    <t>CONVENZIONI CON ESERCIZI PER SOMMINISTRAZIONE PASTI OPERATORI DEI CANTIERI VAV</t>
  </si>
  <si>
    <t>SERVIZIO DI PULIZIE DA COOP TIPO PER AREE PIANURA EST</t>
  </si>
  <si>
    <t>Altre convenzioni</t>
  </si>
  <si>
    <t>SERVICE DISPOSITIVO PER CROMATOGRAFIA LIQUIDA AD ALTA PRESTAZIONE (HPLC) PER LABORATORIO ANALISI OM</t>
  </si>
  <si>
    <t>FORNITURA DI N. 2 DENSITOMETRI OSSEI PER IOR</t>
  </si>
  <si>
    <t>ACQUISTO DI 4 CAPPE PER TERAPIE ANTIBLASTICHE PER NUOVA UNITÀ FARMACI ANTITUMORALI OB</t>
  </si>
  <si>
    <t xml:space="preserve">FORNITURA BIENNALE DI SET PER ASPIRAZIONE/IRRIGAZIONE PER AUSL IMOLA E AUSL DI BO </t>
  </si>
  <si>
    <t>FORNITURA DI 2 SISTEMI PER VIDEOCOLPOSCOPIA PER GLI AMBULATORI DI GINECOLOGIA  OSPEDALE DI BUDRIO E BENTIVOGLIO</t>
  </si>
  <si>
    <t>FORNITURA ED INSTALLAZIONE ATTREZZATURE NECESSARIE ALLA PRODUZIONE E DISTRIBUZIONE DI "BRACCIALETTI INFORMATIZZATI" IDENTIFICATIVI PER PAZIENTI E RELATIVA MANUTENZIONE</t>
  </si>
  <si>
    <t>CIG (derivato per AUSL BO)</t>
  </si>
  <si>
    <t>PUBBLICAZIONE IN AREA VASTA DEI NUMERI TELEFONICI NEGLI ELENCHI SEAT, EDIZIONE 2012-2013</t>
  </si>
  <si>
    <t xml:space="preserve"> FORNITURA DI APPARECCHI PER ANESTESIA</t>
  </si>
  <si>
    <t>Serv. Assisitenza recnica e parti di racambio su app mediche - ditta Draeger Medical</t>
  </si>
  <si>
    <t>FORNITURA DI DISPOSITIVI MARCHIO ZOLL MEDICAL</t>
  </si>
  <si>
    <t>Seda S.p.A.</t>
  </si>
  <si>
    <t>Lease Plan Italia</t>
  </si>
  <si>
    <t>23/05/2012  22/05/2015</t>
  </si>
  <si>
    <t>Avionord</t>
  </si>
  <si>
    <t>01/06/2012 31/05/2014</t>
  </si>
  <si>
    <t>2470572012 31/12/2012</t>
  </si>
  <si>
    <t>Brightspeed Edge Advantage</t>
  </si>
  <si>
    <t>01/06/2012   31/05/2014</t>
  </si>
  <si>
    <t>APPROVAZIONE ACCORDO  DITTA  ESAOTE PER LA FORNITURA DI SONDE PER ECOGRAFI PER AVEC.</t>
  </si>
  <si>
    <t>01/06/2012 31/10/2012</t>
  </si>
  <si>
    <t>RTI Coop Service/La Patria/ Securitalia/Civis Augustus/Il Rubicone/Ivru, Axitea</t>
  </si>
  <si>
    <t>01/06/2012  31/05/2015</t>
  </si>
  <si>
    <t>Protex Italia</t>
  </si>
  <si>
    <t>Molnlycke</t>
  </si>
  <si>
    <t xml:space="preserve">FORNITURA DI TESSUTO NON TESSUTO STERILE E GESTIONE DELLE SCORTE NELLE MORE DI GARA INTERCENT-ER </t>
  </si>
  <si>
    <t>OPT Med Srl</t>
  </si>
  <si>
    <t>01/04/2012 31/12/2015</t>
  </si>
  <si>
    <t>Ebsco, Cilea</t>
  </si>
  <si>
    <t>Tekmed Inst., Johnoson &amp; J.</t>
  </si>
  <si>
    <t>Sanofi Pasteur</t>
  </si>
  <si>
    <t>01/06/2012 30/11/2014</t>
  </si>
  <si>
    <t>Informatica Zucchetti</t>
  </si>
  <si>
    <t>04/06/2012 31/12/2012</t>
  </si>
  <si>
    <t>vedi sito Regione Veneto</t>
  </si>
  <si>
    <t>01/07/2012  31/12/2012</t>
  </si>
  <si>
    <t>Presa d'atto Proroga da Regione Veneto (delib.606 del 17/4/2012)</t>
  </si>
  <si>
    <t>Acantho</t>
  </si>
  <si>
    <t>01/04/2012 31/12/2012</t>
  </si>
  <si>
    <t>Recepimento procedura Ristretta in unione d'acquisto espletata da AUSL Ferrara</t>
  </si>
  <si>
    <t>Selecta</t>
  </si>
  <si>
    <t>Mondial s.n.c</t>
  </si>
  <si>
    <t>04/06/2012 11/03/2015</t>
  </si>
  <si>
    <t>Paredes italia</t>
  </si>
  <si>
    <t>05/06/2012 31/12/2012</t>
  </si>
  <si>
    <t>Bard s.p.a.</t>
  </si>
  <si>
    <t>06/06/2012 31/12/2012</t>
  </si>
  <si>
    <t>Coop.Ida Poli</t>
  </si>
  <si>
    <t>01/07/2012 31/12/2014</t>
  </si>
  <si>
    <t>Pollution srl</t>
  </si>
  <si>
    <t>Fresenius Medical care, Estor</t>
  </si>
  <si>
    <t>ACQUISIZIONE DI PRESTAZIONI DIALITICHE IN SERVICE -</t>
  </si>
  <si>
    <t>07/06/2012 31/12/2012</t>
  </si>
  <si>
    <t>Elekta</t>
  </si>
  <si>
    <t>Ipsen</t>
  </si>
  <si>
    <t>01/06/2012 31/01/2014</t>
  </si>
  <si>
    <t>Promedica Bioelectronics</t>
  </si>
  <si>
    <t>11/06/2012 31712/2012</t>
  </si>
  <si>
    <t>MV Medical Solutions</t>
  </si>
  <si>
    <t>12/06/2012 31/05/2014</t>
  </si>
  <si>
    <t>Alcon Italia, Covidien Italia, Johnoson &amp; J.</t>
  </si>
  <si>
    <t>01/07/2012 31/12/2012</t>
  </si>
  <si>
    <t>Reggiani</t>
  </si>
  <si>
    <t>Esso italiana S.r.l., Italmet, Benuzzi</t>
  </si>
  <si>
    <t>01/03/2012  28/02/2014</t>
  </si>
  <si>
    <t>RTI Manutencoop Facility Management- Serviziospedalieri</t>
  </si>
  <si>
    <t>Recepimento Procedura Negoziata espletata da AUSL Imola</t>
  </si>
  <si>
    <t>B.M. Italia</t>
  </si>
  <si>
    <t>Dedalus</t>
  </si>
  <si>
    <t>Acom Advanced Center Oncology, Advanced Accelerator Applicantions Italy, Alifax, Astrim, Bayer, Chematil, Cis Bio, Covidien Italia, Dasit, Ge Healthcare, Med Italia biomedica, O.M.N.I.A. , Perkinelmer Italia, Radim</t>
  </si>
  <si>
    <t>Cis Bio, Covidien , GE Healthcare, O.M.N.I.A. , Radim</t>
  </si>
  <si>
    <t>07/03/2012  28/02/2015</t>
  </si>
  <si>
    <t>Instrumentation Laboratories</t>
  </si>
  <si>
    <t>Cremascoli &amp; Iris</t>
  </si>
  <si>
    <t>01/02/2012  28/02/2015</t>
  </si>
  <si>
    <t>AB Medica, Ars Chirurgica, Boston Scientifc, Cook Italia, HS Hospital Service, HS, Johnosn &amp; Johnson, Medtronic Italia, Seda, Teleflex Medical, Terumo Italia</t>
  </si>
  <si>
    <t>01/02/2012  31/07/2012</t>
  </si>
  <si>
    <t xml:space="preserve">Immucor </t>
  </si>
  <si>
    <t>BSN</t>
  </si>
  <si>
    <t>Zaccanti</t>
  </si>
  <si>
    <t>01/02/2012  31/01/2013</t>
  </si>
  <si>
    <t>Vedi sito Intercent - ER</t>
  </si>
  <si>
    <t>FORNITURA DI ARREDI E PRODOTTI PER LA FUNZIONE ALBERGHIERA ED ASSISTENZIALE DELLE STRUTTURE SANITARIE-LOTTO 5-</t>
  </si>
  <si>
    <t>Industrie Malvestio</t>
  </si>
  <si>
    <t>Electa</t>
  </si>
  <si>
    <t>07/02/2012 30/06/2013</t>
  </si>
  <si>
    <t>08/02/2012 31712/2012</t>
  </si>
  <si>
    <t>Alfacod, Ceracarta, RFID360, Sori DP, Zebra</t>
  </si>
  <si>
    <t>Sori DP</t>
  </si>
  <si>
    <t>15/03/2012 14/03/2014</t>
  </si>
  <si>
    <t>Wiley Balckwell, Elsevier, Giuffreè, Thomson Reuters, EDQM Library, Poligrafico e Zecca dello Stato, Camera commercio Milano, Centro Agro alimetnare Bologna, ARS Ediz. Informatiche, Wolters Kluwer, VDEnet, CEI, Sifap, Siquas VRQ, Diritto Sanitario, CIB Bologna, ENIU, AIB, AIDA, SIAE</t>
  </si>
  <si>
    <t>RINNOVO FORNITURE PROTESI VASCOLARI E PATCH</t>
  </si>
  <si>
    <t>Artech, Serom Medical Tec., W.L. Gore associati</t>
  </si>
  <si>
    <t>08/02/2012  31/12/2012</t>
  </si>
  <si>
    <t>19/02/2012  18/02/2014</t>
  </si>
  <si>
    <t>FORNITURA IN "SERVICE DI UN SISTEMA DIAGNOSTICO PER LA DETERMINAZIONE DELLA VELOCITA' DI ERITROSEDIMENTAZIONE" PER PATOLOGIA CLINICA DELLO IOR. .</t>
  </si>
  <si>
    <t>Alifax</t>
  </si>
  <si>
    <t>Siemens, Philips, GE Medical Systems Italia</t>
  </si>
  <si>
    <t>Philips</t>
  </si>
  <si>
    <t>15/03/2012 14/03/2013</t>
  </si>
  <si>
    <t>Servizio Acquisti Metropolitano</t>
  </si>
  <si>
    <t>ACQUISIZIONE INFRASTRUTTURA WIRELESS</t>
  </si>
  <si>
    <t>PRESA D'ATTO SERVIZIO STAMPA, IMBUSTAMENTO E CONSEGNA DOCUMENTAZIONE SCREENING</t>
  </si>
  <si>
    <t>ACQUISIZIONE DI UN SISTEMA SOFTWARE PER LA GESTIONE DEL SISTEMA INFORMATIVO DELL'ANATOMIA PATOLOGICA, DELLA GESTIONE DEGLI SCREENING ONCOLOGICI E DEI RELATIVI SERVIZI - AVEC</t>
  </si>
  <si>
    <t>FORNITURA, INSTALLAZIONE E POSA IN OPERA DI UNA RMN 3T PER IOR, LOTTO UNICO</t>
  </si>
  <si>
    <t>PROROGA FORNITURA  DI SACCHETTI MONOUSO PER LA RACCOLTA DI FLUIDI ORGANICI ASPIRATI NELLE MORE DELLA GARA IN CORSO</t>
  </si>
  <si>
    <t>PROROGA DEL CONTRATTO DI ASSISTENZA DOMICILIARE NEI CONFRONTI DELLA MINORE VG AL 31.03.2012 NELLE MORE DELLA RIDEFINIZIONE DEL PIANO ASSISTENZIALE</t>
  </si>
  <si>
    <t>PROROGA CONTRATTI PER LA FORNITURA DI LANCETTE PUNGIDITO, STRISCE REATTIVE E SISTEMI PER LA  DIAGNOSTICA RAPIDA DELLA GLICEMIA IN AMBITO OSPEDALIERO PER AUSL BO E AO IN ATTESA DELL'ESITO DELLA PROCEDURA DI ACQUISTO IN AMBITO INTERCENT-ER</t>
  </si>
  <si>
    <t>SERVICE DI STRISCE PER LA MISURAZIONE DELLA GLICEMIA NEL SANGUE E LANCETTE PUNGIDITO PER L'AUSL DI BO E L'AUSL DI IMOLA NELLE MORE DELLA GARA INTERCENT-ER</t>
  </si>
  <si>
    <t>ESTENSIONE DEL CONTRATTO PER IL SERVIZIO DI ASSISTENZA E SUPPORTO ALLE POSTAZIONI INFORMATICHE UNIVERSITARIE PER AO</t>
  </si>
  <si>
    <t>ACQUISTO DI PRODOTTI PER POMPA CADD LEGACY 1 NEI CONFRONTI DELLA DITTA SMITHS MEDICAL ITALIA -  ANNO 2012</t>
  </si>
  <si>
    <t>AFFIDAMENTO IN ESITO A N. 4 PROCEDURE NEGOZIATE EX ART. 57, COMMA 2, LETT. B DEL D.LGS. N. 163/06 E S.M.EI. PER L'AFFIDAMENTO DEL SERVIZIO DI MANUTENZIONE DI APPARECCHIATURE VARIE DI RADIOLOGIA IN DOTAZIONE A REPARTI E DIVISIONI DELL' ISTITUTO ORTOPEDICO RIZZOLI.</t>
  </si>
  <si>
    <t>SERVIZIO DI ASSISTENZA TECNICA FULL RISK RMN - DITTA ESAOTE</t>
  </si>
  <si>
    <t>SERVIZI DI MANUTENZIONE ORDINARIA E DI ASSISTENZA TECNICO APPLICATIVA RELATIVA AL SOFTWARE PER LA GESTIONE AREA  PERSONALE - AO</t>
  </si>
  <si>
    <t xml:space="preserve">SERVIZIO DI ASSISTENZA TECNICA PER SISTEMI DI DIAGNOSTICA PER IMMAGINE AD ALTA TECNOLOGIA  DITTA PHILIPS </t>
  </si>
  <si>
    <t>ACQUISIZIONE DI UN SISTEMA VITON COMPLETO DI COLONNA ARTROSCOPICA NECESSARIA  AL LABORATORIO PROMETEO DELLA BANCA DELLE CELLULE E DEL TESSUTO MUSCOLOSCHELETRICO - IOR</t>
  </si>
  <si>
    <t>ACQUISTO DI MANIPOLI ORTOPEDICI DALLA DITTA STRYKER PER AO</t>
  </si>
  <si>
    <t>SERVIZIO DI MANUTENZIONE ORDINARIA DEL SW ORACLE PER AO</t>
  </si>
  <si>
    <t>FORNITURA DELLE  LICENZE D'USO DEI SISTEMI DATABASE ORACLE PER LE ESIGENZE DELLE AZIENDE SANITARIE DELL'AREA METROPOLITANA DI BOLOGNA</t>
  </si>
  <si>
    <t>FORNITURA DI MATERIALE SANITARIO DI CONSUMO RELATIVO AL SISTEMA INTEGRATO PER ECOGRAFIA INTRAVASCOLARE MOD. IVUS S5I IN BASE ALL'ATTO N. 1544 DEL 23.8.2011- DITTA HS SRL - PER AO</t>
  </si>
  <si>
    <t>PROVVEDIMENTI URGENTI RELATIVI ALLA FORNITURA DI IMMUNOGLOBULINE ASPECIFICHE PER USO ENDOVENOSO PER IL CENTRO REGIONALE SANGUE</t>
  </si>
  <si>
    <t xml:space="preserve">AZIENDA OSPEDALIERO - UNIVERSITARIA DI BOLOGNA. AFFIDAMENTO DEL CONTRATTO DI MANUTENZIONE FULL-RISK PER LAVAPADELLE. DITTA AT-OS SRL. </t>
  </si>
  <si>
    <t>FORNITURA DI DEFIBRILLATORI E ELETTROCATETERI  PER L'AO. PERIODO AL 30/11/2012</t>
  </si>
  <si>
    <t>ACQUISTO DI N. 1 SISTEMA PER ECOENDOSCOPIA GASTROINTESTINALE OCCORRENTE ALL'UNITA' OPERATIVA GASTROENTEROLOGIA -</t>
  </si>
  <si>
    <t>ACQUISTO DI ACCESSORI PER TAVOLI OPERATORI NECESSARI AL DIPARTIMENTO IOR SICILIA.</t>
  </si>
  <si>
    <t>ACQUISIZIONE DI FARMACI PER CONTINUITA' TERAPEUTICA NELLE MORE DI GARA INTERCENTER PER AO</t>
  </si>
  <si>
    <t>DET. 2151/2011 - ACQUISTO DI MATERIALE RELATIVO ALLO STUDIO DI FATTIBILITA' PER L'UTILIZZO DI UN BIOREATTORE PER IL LABORATORIO DI MANIPOLAZIONE CELLULARE ESTENSIVA. INTEGRAZIONE FORNITURA. DET 2151/2011 PER IOR</t>
  </si>
  <si>
    <t>NOLEGGIO DI UN APPARECCHIATURA PER REAL TIME PCR VIIA 7 PER LE NECESSITA' DEL LABORATORIO DI ONCOLOGIA SPERIMENTALE DELLO IOR</t>
  </si>
  <si>
    <t>ACQUISTO URGENTE DEL FARMACO LUCENTIS IN OTTEMPERANZA A DELIBERA REGIONALE PER LE ESIGENZE DELLE AZIENDE SANITARIE DI BOLOGNA AL 31.12.2012</t>
  </si>
  <si>
    <t>3976626F92</t>
  </si>
  <si>
    <t>ZF7047212B</t>
  </si>
  <si>
    <t>413662314A</t>
  </si>
  <si>
    <t>406910185D</t>
  </si>
  <si>
    <t>41469646F2</t>
  </si>
  <si>
    <t>RTI Alpitel/Wind Telecomunicazioni, RTI A.E.T./B! S.p.a., RTI Project Informatica/IBM, FastWeb, Lantech Solutions, Telecom, proxel, Imet S.p.a.</t>
  </si>
  <si>
    <t>Telecom Italia S.p.A.</t>
  </si>
  <si>
    <t>01/06/2012 30/05/2017</t>
  </si>
  <si>
    <t>Incas S.p.A.</t>
  </si>
  <si>
    <t>01/05/2012 30/04/2015</t>
  </si>
  <si>
    <t>FORNITURA DI LAME TAGLIATUBO PER SALDATORE DI SACCHE.</t>
  </si>
  <si>
    <t xml:space="preserve">Terumo Italia </t>
  </si>
  <si>
    <t>3M Italia</t>
  </si>
  <si>
    <t>24/04/2012  30/06/2012</t>
  </si>
  <si>
    <t>RTI Vivisol/Medicair Centro/Cer Medical</t>
  </si>
  <si>
    <t>01/05/2012 31/12/2014</t>
  </si>
  <si>
    <t>PRESA D'ATTO DEL C.F. PER LA FORNITURA DI DETERGENTI E DISINFETTANTI IN AVEC</t>
  </si>
  <si>
    <t>Recepimento Cottimo Fid. Espletato da AUSL Imola</t>
  </si>
  <si>
    <t>vedi sito AUSL Imola</t>
  </si>
  <si>
    <t>Arjohuntleigh, Smeg,Medical Trading, Mondial</t>
  </si>
  <si>
    <t>01/05/2012 05/08/2014</t>
  </si>
  <si>
    <t>Biblion S.r.l.</t>
  </si>
  <si>
    <t>Sorin Group Italia s.r.l.</t>
  </si>
  <si>
    <t>FORNITURA IN SERVICE SISTEMA COMPLETO ANALISI AUTOMATICA LIQUIDO SEMINALE PER LABORATORIO CENTRALIZZATO.</t>
  </si>
  <si>
    <t>M.B.T., Origio Italia, Biolab, AB Analitica, Roche Diag., Siemens</t>
  </si>
  <si>
    <t>Origio Italia</t>
  </si>
  <si>
    <t>01/08/2012 31/07/2017</t>
  </si>
  <si>
    <t>Sanofi Pasteur MSD</t>
  </si>
  <si>
    <t xml:space="preserve">ACQUISTO DI TEST DI DIAGNOSI PER LA SENSIBILIZZAZIONE TUBERCOLARE  </t>
  </si>
  <si>
    <t xml:space="preserve">RECEPIMENTO PER FORNITURA CATETERI PER INIEZIONE DI SOLUZIONE SALINICA </t>
  </si>
  <si>
    <t>Recepimento Cottimo Fid. espletato da AUSL Ferrara</t>
  </si>
  <si>
    <t>Cook Italia, Hospital Service</t>
  </si>
  <si>
    <t>04/05/2012 31/07/2013</t>
  </si>
  <si>
    <t>A.D.A. S.r.l.</t>
  </si>
  <si>
    <t>01/07/2012 30/06/2015</t>
  </si>
  <si>
    <t>Exprivia, Data Processing, Noemalife</t>
  </si>
  <si>
    <t>04/05/2012 31/12/2012</t>
  </si>
  <si>
    <t xml:space="preserve">AFFIDAMENTO ANNUALE DELLA FORNITURA DI DISPOSITIVI MEDICI PER UROLOGIA (EX LOTTI NON AGGIUDICATI) </t>
  </si>
  <si>
    <t>Aorta, Ars Chirurgica, Bard, Cook Italia, Gallini, Olympus, Seda, Teleflex Medical</t>
  </si>
  <si>
    <t>Ars Chirurgica, Bard</t>
  </si>
  <si>
    <t>10/06/2012 09/06/2013</t>
  </si>
  <si>
    <t>Altercoop</t>
  </si>
  <si>
    <t>07/05/2012 06/05/2014</t>
  </si>
  <si>
    <t>Altro Lavoro S.p.A.</t>
  </si>
  <si>
    <t>01/06/2012 31/05/2013</t>
  </si>
  <si>
    <t>ABX-Advanced Biochem, Sirtex Medical Europe, Nordion Canada</t>
  </si>
  <si>
    <t>08/05/2012 31/12/2012</t>
  </si>
  <si>
    <t>RTI CNS/Ciclat</t>
  </si>
  <si>
    <t>08/05/2012 07/05/2015</t>
  </si>
  <si>
    <t>Cyber Srl</t>
  </si>
  <si>
    <t>15/06/2012 31/12/2012</t>
  </si>
  <si>
    <t>01/04/2012 31/03/2018</t>
  </si>
  <si>
    <t>IMS Srl</t>
  </si>
  <si>
    <t xml:space="preserve">Sanofi Aventis, Janssen </t>
  </si>
  <si>
    <t>CSAmed</t>
  </si>
  <si>
    <t>01/06/2012 31/12/2012</t>
  </si>
  <si>
    <t>Olidata S.p.a.</t>
  </si>
  <si>
    <t>14/05/2012 31/12/2012</t>
  </si>
  <si>
    <t>14/05/2012 31/12/2016</t>
  </si>
  <si>
    <t>ACQUISIZIONE DI UN SISTEMA SOFTWARE PER LA GESTIONE DELLO STUDIO CLINICO CASE REPORT FORM.</t>
  </si>
  <si>
    <t>Consorzio Interuniversitario Cineca, Data Processing, Delta Informatica, Engineering Inf., EOS Sistemi, Exprivia, Noemalife</t>
  </si>
  <si>
    <t>Consorzio Interuniversitario Cineca</t>
  </si>
  <si>
    <t>01/07/2012 30/06/2017</t>
  </si>
  <si>
    <t>Medica Valeggia</t>
  </si>
  <si>
    <t>21/05/2012 20/05/2013</t>
  </si>
  <si>
    <t>25/05/2012 24/05/2014</t>
  </si>
  <si>
    <t>FORNITURA DI CEMENTO OSSEO E RELATIVI SISTEMI DI MISCELAZIONE E LAVAGGIO IN AVEC.</t>
  </si>
  <si>
    <t>CRIMO 40985083CB
FLOWER G. 4098544181</t>
  </si>
  <si>
    <t>44435082CD</t>
  </si>
  <si>
    <t>SERVIZIO DI NOLEGGIO STAMPANTI CUP INCLUSI I MATERIALI DI CONSUMO, MANUTENZIONE E ASSISTENZA FULL-RISK</t>
  </si>
  <si>
    <t>GM2 S.p.A.</t>
  </si>
  <si>
    <t>Mies S.r.l.</t>
  </si>
  <si>
    <t>Vedi sito Consip</t>
  </si>
  <si>
    <t>Kyocera Mita</t>
  </si>
  <si>
    <t>17/04/2012  16/04/2017</t>
  </si>
  <si>
    <t>Exprivia S.p.A.</t>
  </si>
  <si>
    <t>Bioster S.p.A.</t>
  </si>
  <si>
    <t>02/05/2012 28/02/2014</t>
  </si>
  <si>
    <t>Medical Systems</t>
  </si>
  <si>
    <t>GE Medical Systems</t>
  </si>
  <si>
    <t>01/05/2012 30/04/2017</t>
  </si>
  <si>
    <t>Esaote S.p.a.</t>
  </si>
  <si>
    <t>01/03/2012 28/02/2015</t>
  </si>
  <si>
    <t>Alifax S.p.A.</t>
  </si>
  <si>
    <t>01/05/2012 31/12/2012</t>
  </si>
  <si>
    <t>Data Processing S.p.A.</t>
  </si>
  <si>
    <t>23/04/2012 31/12/2012</t>
  </si>
  <si>
    <t>Linde Medicale S.r.l.</t>
  </si>
  <si>
    <t>01/05/2012 28/02/2013</t>
  </si>
  <si>
    <t>ZOBO4518A9</t>
  </si>
  <si>
    <t>40716174A3</t>
  </si>
  <si>
    <t>41462433F6</t>
  </si>
  <si>
    <t>394260870A</t>
  </si>
  <si>
    <t>36640169A5</t>
  </si>
  <si>
    <t>409263553D</t>
  </si>
  <si>
    <t>Z11048F3A6</t>
  </si>
  <si>
    <t>41083047B4</t>
  </si>
  <si>
    <t>4116435D9C</t>
  </si>
  <si>
    <t>Z3C0459E77</t>
  </si>
  <si>
    <t>41033141D5</t>
  </si>
  <si>
    <t>416503579B</t>
  </si>
  <si>
    <t>41270662PA</t>
  </si>
  <si>
    <t>3648569E5F</t>
  </si>
  <si>
    <t>413120388E</t>
  </si>
  <si>
    <t>419117288A</t>
  </si>
  <si>
    <t>41827946CC</t>
  </si>
  <si>
    <t>4193055A70</t>
  </si>
  <si>
    <t>413935931B</t>
  </si>
  <si>
    <t>4101604EAE</t>
  </si>
  <si>
    <t>4175529B86</t>
  </si>
  <si>
    <t>4204496BD9</t>
  </si>
  <si>
    <t>4096406D28</t>
  </si>
  <si>
    <t>4150460BEE</t>
  </si>
  <si>
    <t>311449743A</t>
  </si>
  <si>
    <t>420255279D</t>
  </si>
  <si>
    <t>42187151CO</t>
  </si>
  <si>
    <t>3856627D44</t>
  </si>
  <si>
    <t>415358706D</t>
  </si>
  <si>
    <t>FORNITURA DI PRODOTTI PER RADIOLOGIA INTERVENTISTICA PER AUSL DI BO IN UNIONE DI ACQUISTO CON LE AZIENDE OSPEDALIERO UNIVERSITARIE DI BOLOGNA E FERRARA</t>
  </si>
  <si>
    <t>FORNITURA DI TNT STERILE PER L'AUSL IN ATTESA DELL'ESPLETAMENTO DELLA PROCEDURA DI ACQUISTO IN AMBITO INTERCENT-ER</t>
  </si>
  <si>
    <t>SERVIZIO DI COORDINAMENTO DELLE INFORMAZIONI SU QUOTIDIANI E PERIODICI, INSERIMENTO DEI BANDI SULLA GURI NELLE MORE DELL'ESPLETAMENTO DELLA GARA INTERCENT-ER</t>
  </si>
  <si>
    <t>PROVVEDIMENTI CONSEGUENTI ALLA PROGRAMMAZIONE ACQUISTI PER L'ANNO 2012 IN INTERCENT-ER: PROROGA TECNICA DEI CONTRATTI DI FORNITURA, DI MATERIALE DA MEDICAZIONE AVANZATA E SPECIALE PER L'AUSL E L'AO NELLE MORE DELLA NUOVA PROCEDURA</t>
  </si>
  <si>
    <t>FORNITURA DI DETERGENTI PER AUSL, AO E IOR NELLE MORE DELLA ATTIVAZIONE DELLA CONVENZIONE INTERCENT-ER.</t>
  </si>
  <si>
    <t>CONTRATTO DI FORNITURA DI APPARECCHI ORTODONTICI PER L'AUSL NELLE MORE DELL'ESPLETAMENTO DELLA NUOVA GARA IN AMBITO AVEC</t>
  </si>
  <si>
    <t>PROROGA AL 30/06/2012 DEL CONTRATTO PER ASSISTENZA DOMICILIARE AI MINORI BT E GDP NELLE MORE DI NUOVA ORGANIZZAZIONE</t>
  </si>
  <si>
    <t>ACQUISIZIONE DI FARMACI PER CONTINUITA' TERAPEUTICA E NELLE MORE DI GARA INTERCENTER - AO</t>
  </si>
  <si>
    <t>FORNITURA FINO AL 31/08/2015 DI PRODOTTI CHIMICI E DISPOSITIVI CON FUNZIONE DI SOLVENTE PER AVEC</t>
  </si>
  <si>
    <t>ACQUISTO DI SERVER TRAMITE MERCATO ELETTRONICO DI CONSIP</t>
  </si>
  <si>
    <t>ACQUISTO DI N. 3 LETTI DA PARTO TRAMITE MERCATO ELETTRONICO CONSIP</t>
  </si>
  <si>
    <t>0740920286
0740992DED
074095603C
0741029C76</t>
  </si>
  <si>
    <t>Sanofi, Janssen Cilag, Biotest, Amgen Dompè, Roche, Abbott, Pfizer</t>
  </si>
  <si>
    <t>01/01/2012 31/01/2014</t>
  </si>
  <si>
    <t>Draeger, Burke &amp;Burke</t>
  </si>
  <si>
    <t>01/01/2012 31/12/2013</t>
  </si>
  <si>
    <t>01/02/2012 31/01/2015</t>
  </si>
  <si>
    <t>Tecnohealth</t>
  </si>
  <si>
    <t>Nuclear Laser Medicine</t>
  </si>
  <si>
    <t>Cormed Cardiovascular, Nedical Instruments, Sorin Group Italia</t>
  </si>
  <si>
    <t>01/01/2012 31/12/2014</t>
  </si>
  <si>
    <t>01/01/2012 30/09/2012</t>
  </si>
  <si>
    <t>Pollution</t>
  </si>
  <si>
    <t>01/01/2012 31/03/2012</t>
  </si>
  <si>
    <t>Freseniu Kabi, Miltenyi Biotec</t>
  </si>
  <si>
    <t>Fresenius Kabi</t>
  </si>
  <si>
    <t>Am Trust</t>
  </si>
  <si>
    <t>Procedura Negoziata (estensione)</t>
  </si>
  <si>
    <t>01/02/2012  31/12/2013</t>
  </si>
  <si>
    <t>Alcon Italia, Amo Italy, Bausch &amp; Lomb, Carl Zeiss, C.B. Medical, Emilkon Oftalmica, Emmeci 4 S.R.l., S.I.F.I. Medtech, Lynx</t>
  </si>
  <si>
    <t>01/02/2012  31/12/2012</t>
  </si>
  <si>
    <t>Cooperativa Sociale Csapsa</t>
  </si>
  <si>
    <t>01/01/2012 31/12/2012</t>
  </si>
  <si>
    <t xml:space="preserve">Recepimento Proroga da Azienda Ospedaliera di Ferrara </t>
  </si>
  <si>
    <t>Cortex, AB Analitica</t>
  </si>
  <si>
    <t>Cortex</t>
  </si>
  <si>
    <t>25/01/2012 13/04/2012</t>
  </si>
  <si>
    <t>Telbo S.r.l.</t>
  </si>
  <si>
    <t>01/02/2012  31/01/2015</t>
  </si>
  <si>
    <t>AFFIDAMENTO A ECO ERIDANIA S.P.A. DEL SERVIZIO  DI RACCOLTA E SMALTIMENTO DEI RIFIUTI OSPEDALIERI DEL DIPARTIMENTO I.O.R. SICILIA PRESSO  VILLA SANTA TERESA DI BAGHERIA (PA)</t>
  </si>
  <si>
    <t>4157189CE0</t>
  </si>
  <si>
    <t>42278303AF</t>
  </si>
  <si>
    <t>ZA904DF8D5</t>
  </si>
  <si>
    <t>Z9204C58CC</t>
  </si>
  <si>
    <t>4180841B20</t>
  </si>
  <si>
    <t>4175083B79</t>
  </si>
  <si>
    <t>Z1902AD66B</t>
  </si>
  <si>
    <t>408030348D</t>
  </si>
  <si>
    <t>42623077OO</t>
  </si>
  <si>
    <t>ZDA050BC36</t>
  </si>
  <si>
    <t>0541559C95</t>
  </si>
  <si>
    <t>4264369C9C</t>
  </si>
  <si>
    <t>SOCIETA' PUBBLICA</t>
  </si>
  <si>
    <t>427502563A</t>
  </si>
  <si>
    <t>4292890CE2</t>
  </si>
  <si>
    <t>1355126D56</t>
  </si>
  <si>
    <t>418812888D</t>
  </si>
  <si>
    <t>42882675DF</t>
  </si>
  <si>
    <t>3925492A77</t>
  </si>
  <si>
    <t>ZFA04C952F</t>
  </si>
  <si>
    <t>Z5FO52A6A1</t>
  </si>
  <si>
    <t>4301402D35</t>
  </si>
  <si>
    <t>0718714D8A</t>
  </si>
  <si>
    <t>43045692B6</t>
  </si>
  <si>
    <t>0206679CE4</t>
  </si>
  <si>
    <t>Z8F0254A26</t>
  </si>
  <si>
    <t xml:space="preserve">02431784d4 </t>
  </si>
  <si>
    <t>431455643E</t>
  </si>
  <si>
    <t>41841895FD</t>
  </si>
  <si>
    <t>259092314C</t>
  </si>
  <si>
    <t>1580327F14</t>
  </si>
  <si>
    <t>01857549OA</t>
  </si>
  <si>
    <t>4210237D78</t>
  </si>
  <si>
    <t>4312994B3B</t>
  </si>
  <si>
    <t>4331703A63</t>
  </si>
  <si>
    <t>431348506E</t>
  </si>
  <si>
    <t>435114459D</t>
  </si>
  <si>
    <t>428777OBBA</t>
  </si>
  <si>
    <t>42233323D1</t>
  </si>
  <si>
    <t>4349876F37</t>
  </si>
  <si>
    <t>39424547F4</t>
  </si>
  <si>
    <t>2705096BD3</t>
  </si>
  <si>
    <t>38208465DC</t>
  </si>
  <si>
    <t>44074907CD</t>
  </si>
  <si>
    <t>21554849A8</t>
  </si>
  <si>
    <t>Z300530BB2</t>
  </si>
  <si>
    <t>4414981D90</t>
  </si>
  <si>
    <t>43653332CO</t>
  </si>
  <si>
    <t>4190360A74</t>
  </si>
  <si>
    <t>4431477A7F</t>
  </si>
  <si>
    <t>4322012D1E</t>
  </si>
  <si>
    <t>0250398AF4</t>
  </si>
  <si>
    <t>444230520E</t>
  </si>
  <si>
    <t>43379838CF</t>
  </si>
  <si>
    <t>4372305C37</t>
  </si>
  <si>
    <t>SERVIZI DI ACCESSO ALLA RETE PRIVATA A BANDA LARGA DELLE PA "LEPIDA"</t>
  </si>
  <si>
    <t>ABBONAMENTO RIVISTE VARIE</t>
  </si>
  <si>
    <t>ACQUISTO N. 1 APPARECCHIO PER ANESTESIA</t>
  </si>
  <si>
    <t>CARTUCCE PER RIMOZIONE SELETTIVA DI ENDOTOSSINE</t>
  </si>
  <si>
    <t xml:space="preserve">FORNITURA DI DIAGNOSTICI IN VITRO PER LA DIAGNOSI IMMUNOLOGICA DELLA TUBERCOLOSI CON RILEVAZIONE INTERFERON-GAMMA (DIAGNOSTICI PER TEST ELISA) </t>
  </si>
  <si>
    <t>TRASPORTO DIALIZZATI PER DIP.CURE PRIMARIE</t>
  </si>
  <si>
    <t>FORNITURA DI COMBO KIT PER MICROINFUSORI</t>
  </si>
  <si>
    <t>ATTIVAZIONE SERVIZIO GESTIONE ALBO FORNITORI PER 2013</t>
  </si>
  <si>
    <t>SERVIZIO DI ASSISTENZA TECNICA PER STERILIZZATRICI PER ENDOSCOPI STERIS</t>
  </si>
  <si>
    <t>RIFORNIMENTO CARBURANTE AUTOMEZZI</t>
  </si>
  <si>
    <t>VACCINI IMMUNOTERAPIA IMENOTTERI</t>
  </si>
  <si>
    <t>SERVIZI INFORMATICI PER COMPLETAMENTO PROGETTO GARCIA</t>
  </si>
  <si>
    <t>ASSEGNAZIONE SACCHE MULTIDOSE FARMACI CHEMIOTERAPICI E AUTORIZZAIZONE SUBAPPALTO LAVORI PRESSO AOU DI BO</t>
  </si>
  <si>
    <t>TELI CHIRURGICI JOBAN 2</t>
  </si>
  <si>
    <t>RIPETIZIONE DEL SERVIZIO TRASMISSIVO DI TRASPORTO, ACCESSO, CONNESSIONE E GESTIONE DELLA RETE GEOGRAFICA DELL'EMERGENZA SANITARIA DELLA RER</t>
  </si>
  <si>
    <t>SERVIZIO DI ASSISTENZA RIABILITATIVA, EDUCATIVA E SOCIALE PER MINORI E ADULTI, DI CUI ALLA DET. 367/2008, PER I DISTRETTI DI PORRETTA TERME - LOTTO 1 E SAN LAZZARO DI SAVENA - LOTTO 2</t>
  </si>
  <si>
    <t>SERVIZIO DI DERATTIZZAZIONE E DISINFEZIONE COMPRESI GLI INTERVENTI ZANZARA TIGRE</t>
  </si>
  <si>
    <t>RINNOVO TRIENNALE CONTRATTO DISPOSITIVI TERAPIA PEP "ACAPELLA" MARCHIO SMITHS MEDICAL - AO</t>
  </si>
  <si>
    <t>FORNITURA DI PRESTAZIONI DI LAVORO TEMPORANEO PER L'AUSL</t>
  </si>
  <si>
    <t>FORNITURA DI KITS OFTALMICI IVT. - TRIENNALE - AO</t>
  </si>
  <si>
    <t>SERVIZIO DI TRASPORTO URGENTE CON AEROMOBILE DI ORGANI UMANI ED EQUIPE MEDICA</t>
  </si>
  <si>
    <t>SERVIZIO DI RITIRO, TRASPORTO E SMALTIMENTO RIFIUTI RADIOATTIVI - TRIENNALE AO E IOR</t>
  </si>
  <si>
    <t xml:space="preserve"> SERVIZIO DI CONTROLLO QUALITÀ AI SERVIZI AEREI SANITARI PER LA RER</t>
  </si>
  <si>
    <t>FORNITURA DI PANE ALL'AO PER LA DURATA DI TRE ANNI</t>
  </si>
  <si>
    <t>CONTRATTO DI FORNITURA DI PROTESI ODONTOIATRICHE MOBILI E FISSE - TRIENNALE</t>
  </si>
  <si>
    <t>AFFIDAMENTO DEL SERVIZIO DI SOMMINISTRAZIONE DI LAVORO A TEMPO DETERMINATO DI PERSONALE INFERMIERISTICO</t>
  </si>
  <si>
    <t>SISTEMA DIAGNOSTICO PER INDAGINI EMATOLOGICHE - BIENNALE</t>
  </si>
  <si>
    <t>SERVIZIO INTEGRATO GESTIONE SERVIZIMANUTENTIVI E ALTRI (GLOBAL SERVICE)</t>
  </si>
  <si>
    <t>SERVICE DI UN SISTEMA DI NAVIGAZIONE E MAPPAGGIO CARDIACO</t>
  </si>
  <si>
    <t>ABBONAMENTI SCIENTIFICI E/O VOLUMI PER BIBLIOTECA IOR</t>
  </si>
  <si>
    <t>Rinnovo</t>
  </si>
  <si>
    <t>039072761D</t>
  </si>
  <si>
    <t>4068601BBF</t>
  </si>
  <si>
    <t>3949284C3E</t>
  </si>
  <si>
    <t>0409716C53</t>
  </si>
  <si>
    <t>ZEE03993CE</t>
  </si>
  <si>
    <t>3977052F1E</t>
  </si>
  <si>
    <t>40948476A3</t>
  </si>
  <si>
    <t>28928317A7</t>
  </si>
  <si>
    <t>4062884DED</t>
  </si>
  <si>
    <t>4006348EF1</t>
  </si>
  <si>
    <t>Z130453E1D</t>
  </si>
  <si>
    <t>Z9BO4046D3</t>
  </si>
  <si>
    <t>3869052AB4</t>
  </si>
  <si>
    <t>0832851A60</t>
  </si>
  <si>
    <t>4012724C96</t>
  </si>
  <si>
    <t>4063713AOB</t>
  </si>
  <si>
    <t>SERVIZIO DI MANUTENZIONE ORDINARIA E STRAORDINARIA VENTILATORI POLMONARI NELLCOR PURITAN BENNETT . PERIODO: 2012-2014. DITTA COVIDIEN ITALIA SPA. AO</t>
  </si>
  <si>
    <t>SERVIZIO DI CONSULENZA E FORMAZIONE PER SISTEMA QUALITA' AZIENDALE DITTA SIAMO CONNESSIONI. INTEGRAZIONE DEL SERVIZIO ALL'AREA DIPARTIMENTALE TECNICA</t>
  </si>
  <si>
    <t>SERVIZI DI VIGILANZA ARMATA, PORTIERATO E MANUTENZIONE IMPIANTI 3" PER AO</t>
  </si>
  <si>
    <t>VACCINO HBVAXPRO PER AUSL, AO, IOR</t>
  </si>
  <si>
    <t xml:space="preserve">PERSONAL COMPUTER-NOTEBOOK </t>
  </si>
  <si>
    <t>ACQUISTO DI ANTISETTICI E DISINFETTANTI 2 - PRODOTTO A BASE DI PERCARBONATO DI SODIO -  PER AUSL, AO E IOR</t>
  </si>
  <si>
    <t>FORNITURA PRODOTTI CARTARI AD USO IGIENICO SANITARIO - LOTTO 1 - PER AUSL E IOR</t>
  </si>
  <si>
    <t>FORNITURA DI ARREDI E PRODOTTI PER LA FUNZIONE ALBERGHIERA ED ASSISTENZIALE DELLE STRUTTURE SANITARIE"-LOTTO 5- PER IOR</t>
  </si>
  <si>
    <t>FARMACO LOTTO 279 - GARA FARMACI 2 - DITTA IPSEN- AVEC</t>
  </si>
  <si>
    <t>FORNITURA DI SISTEMI ANTIDECUBITO AD ARIA IN NOLEGGIO ED IN ACQUISTO 2- PER IOR</t>
  </si>
  <si>
    <t>ECOTOMOGRAFI LOTTO 5</t>
  </si>
  <si>
    <t>SERVIZI DI VIGILANZA ARMATA, PORTIERATO E MANUTENZIONE IMPIANTI 3" PER L'AUSL</t>
  </si>
  <si>
    <t>FORNITURA DI CAMICIE LAVA OTTICA DEDICATE DA USARSI SU ATTREZZATURE DI PROPRIETÀ</t>
  </si>
  <si>
    <t>SERVIZIO DI LAVANOLEGGIO - COMPRESI I KITS STERILI - E GESTIONE LOGISTICA INTERNA CON ATTIVAZIONE SERVIZIO LOGISTICA  STRUMENTARIO CHIRURGICO</t>
  </si>
  <si>
    <t>ACQUISTO DI FARMACI ESCLUSIVI NON RICOMPRESI IN PROCEDURE INTERCENT-ER AL 30.06.2013</t>
  </si>
  <si>
    <t>ACQUISIZIONE IN SERVICE DI DISPOSITIVI PER L'ATTIVITA' DI CHIRURGIA LAMELLARE E TRAPIANTO DI CORNEE</t>
  </si>
  <si>
    <t>SERVICE DI UN SISTEMA AUTOMATICO PER EPATITE, HIV E SIFILIDE DI CUI ALLA DETERMINAZIONE N. 177/PC DEL 20/02/2009</t>
  </si>
  <si>
    <t xml:space="preserve">FORNITURA BIENNALE DI MATERIALE DI CONSUMO ESCLUSIVO (KITS) PER APPARECCHI PER RISCALDAMENTO E INFUSIONE RAPIDA DI FLUIDI, DI PROPRIETA' </t>
  </si>
  <si>
    <t>ACQUISTO DI REAGENTI DITTA BIO-RAD LABORATORIES SU PROGETTO DI RICERCA FINALIZZATA DAL  MINISTERO DELLA SALUTE.</t>
  </si>
  <si>
    <t>CONTRATTO DI  LOCAZIONE DI AGGIORNAMENTO TECNOLOGICO (SW E HW) DEI SISTEMI DIGITALI IN USO COMPRENSIVO DI ASSISTENZA TECNICA E MANUTENZIONE FULL RISK DEI SISTEMI IMPLEMENTATI - DITTA CARESTREAM</t>
  </si>
  <si>
    <t>ACQUISTO DI FARMACO EMODERIVATO FEIBA - DITTA BAXTER E  FARMACO ANGIOX - DITTA THE MEDICINE COMPANY</t>
  </si>
  <si>
    <t>ACQUISTO N. 1 VIDEOGASTROSCOPIO E N. 1 VIDEOCOLONSCOPIO PER LE ENDOSCOPIE GASTRO-COLICHE - AO</t>
  </si>
  <si>
    <t>FORNITURA DI N. 3 APPARECCHI PER ANESTESIA</t>
  </si>
  <si>
    <t>ACQUISTO DI FIALE PER IL CONTROLLO BIOLOGICO DEI CICLI DI STERILIZZAZIONE A VAPORE</t>
  </si>
  <si>
    <t>ACQUISTO CLIPS PER ANEURISMA E STRUMENTARIO PER NEUROCHIRURGIA</t>
  </si>
  <si>
    <t>ACQUISTO DIRETTO DA IOR DI UN APPARECCHIO RADIOLOGICO TELECOMANDATO PHILIPS</t>
  </si>
  <si>
    <t>AFFIDAMENTO DI UNO STUDIO DI FATTIBILITA' FINALIZZATO ALLA REALIZZAZIONE DEL PIANO DI COMUNICAZIONE</t>
  </si>
  <si>
    <t>ACQUISTO DI FARMACI SPRYCEL, TASIGNA E REMICADE NELLE MORE DI GARA REGIONALE AVEC.</t>
  </si>
  <si>
    <t>AFFIDAMENTO  A SERVIZI OSPEDALIERI S.P.A.  DEL SERVIZIO DI STERILIZZAZIONE E NOLEGGIO STRUMENTARIO CHIRURGICO  NECESSARIO AL  DIPARTIMENTO I.O.R. SICILIA- INTEGRAZIONE MATERIALE -</t>
  </si>
  <si>
    <t>FORNITURA IN NOLEGGIO DI SPORTELLI SELF-SERVICE PER CHECK-IN E RELATIVI SERVIZI</t>
  </si>
  <si>
    <t>ACQUISTO DEI FARMACI TOPAMAX E KEPPRA IN OTTEMPERANZA ALL'ACCORDO TRA RER E ASSOCIAZIONE FARMACISTI CONVENZIONATI</t>
  </si>
  <si>
    <t>FORNITURA DI GAS MEDICINALI OSPEDALIERI PER L'EFFETTUAZIONE DI CONTROLLI SUI GAS C/O STRUTTURE OSPEDALIERE DEL'AUSL E DELL'AO - DITTA CER MEDICAL</t>
  </si>
  <si>
    <t>FORNITURA DI N. 1 ECOCARDIOGRAFO ADULTO/ PEDIATRICO/NEONATALE</t>
  </si>
  <si>
    <t>Engineering Ing. Informatica</t>
  </si>
  <si>
    <t>17/02/2012  31/12/2012</t>
  </si>
  <si>
    <t>N.ro Atto 2012</t>
  </si>
  <si>
    <t>Assing, Scanco Medical, GE Health Care, Toshiba, Medical Sistems, Siemens</t>
  </si>
  <si>
    <t>Assing</t>
  </si>
  <si>
    <t>445355777F</t>
  </si>
  <si>
    <t>3712585A0D</t>
  </si>
  <si>
    <t>26406291D3</t>
  </si>
  <si>
    <t>442774204A</t>
  </si>
  <si>
    <t>450318302C</t>
  </si>
  <si>
    <t>455418150C</t>
  </si>
  <si>
    <t>438722114D</t>
  </si>
  <si>
    <t>44895573A3</t>
  </si>
  <si>
    <t>4564349BFO</t>
  </si>
  <si>
    <t>44790737F6</t>
  </si>
  <si>
    <t>4462075CC3</t>
  </si>
  <si>
    <t>4326352A9A</t>
  </si>
  <si>
    <t>457984OB84</t>
  </si>
  <si>
    <t>454287530B</t>
  </si>
  <si>
    <t>45058OOFCS</t>
  </si>
  <si>
    <t>0918011EAO</t>
  </si>
  <si>
    <t>4313268D57</t>
  </si>
  <si>
    <t>4549423E9C</t>
  </si>
  <si>
    <t>449566434B</t>
  </si>
  <si>
    <t>4612300E5A</t>
  </si>
  <si>
    <t>464307203A</t>
  </si>
  <si>
    <t>4627981ABA</t>
  </si>
  <si>
    <t>Z8906F5FB3</t>
  </si>
  <si>
    <t>NON PRESO CIG</t>
  </si>
  <si>
    <t>46344705AO</t>
  </si>
  <si>
    <t>463449496D</t>
  </si>
  <si>
    <t>46345106A2</t>
  </si>
  <si>
    <t>0457687F3E</t>
  </si>
  <si>
    <t>4692861F64</t>
  </si>
  <si>
    <t>467876OAE2</t>
  </si>
  <si>
    <t>4710908C40</t>
  </si>
  <si>
    <t>ZF6073E3A3</t>
  </si>
  <si>
    <t>4676258A2B</t>
  </si>
  <si>
    <t>464034777A</t>
  </si>
  <si>
    <t>Z7BO75021E</t>
  </si>
  <si>
    <t>ZAC06EFE43</t>
  </si>
  <si>
    <t>ZF306EFFCO</t>
  </si>
  <si>
    <t>ZDF06EFF43</t>
  </si>
  <si>
    <t>NOLEGGIO BIENNALE SISTEMA DI MICROTOMOGRAFIA IN VIVO AD ELEVATA RISOLUZIONE PER ANALISI SU ANIMALI PER LA SSD LABORATORIO STUDI DELLO IOR</t>
  </si>
  <si>
    <t>SERVICE DI UN DISPOSITIVO PER L'ANALISI DELL'EMOSTASI SU SANGUE INTERO" PER DIPARTIMENTO EMERGENZA AUSL</t>
  </si>
  <si>
    <t>FORNITURA, REALIZZAZIONE E MANUTENZIONE SISTEMA INFORMATIVO - DAY SERVICE AMBULATORIALE PER IOR</t>
  </si>
  <si>
    <t>0666270F61</t>
  </si>
  <si>
    <t>AMGEN 0709620CEF, SANOFI 0713136271,JANSSEN 0713286E36, ROCHE 0714636846, biotest no AUSLBO,ABBOTT 0367862153, PFIZER 0136404423</t>
  </si>
  <si>
    <t>n.101 ditte da Albo Fornitori</t>
  </si>
  <si>
    <t>Lanzoni srl</t>
  </si>
  <si>
    <t>01/09/2012 30/04/2013</t>
  </si>
  <si>
    <t>Albatros</t>
  </si>
  <si>
    <t xml:space="preserve">CONTRATTO DI FORNITURA DI DISPOSITIVI "FIBRE LASER" DITTA D.I.M.E.D. SRL. </t>
  </si>
  <si>
    <t>D.I.M.E.D.</t>
  </si>
  <si>
    <t>ACQUISTO DI 1 UNITA' DI DIGITALIZZAZIONE PER LA CREAZIONE, ARCHIVIAZIONE, ANALISI E VISIONE REMOTA DI VETRINI ISTOLOGICI DIGITALI  PER SSD-LABORATORIO STUDI DELLO IOR</t>
  </si>
  <si>
    <t>SERVIZIO DI MANUTENZIONE ORDINARIA  E STRAORDINARIA CELLE FRIGORIFERE E CAMERE MORTUARIE PER AO</t>
  </si>
  <si>
    <t>3071406C66</t>
  </si>
  <si>
    <t>47347295F8</t>
  </si>
  <si>
    <t>4734308AOB</t>
  </si>
  <si>
    <t>ZD406EF66A</t>
  </si>
  <si>
    <t>4718780C6E</t>
  </si>
  <si>
    <t>4683240BE5</t>
  </si>
  <si>
    <t>47536747EO</t>
  </si>
  <si>
    <t>474901OF03</t>
  </si>
  <si>
    <t>47619662AO</t>
  </si>
  <si>
    <t>44900033BO</t>
  </si>
  <si>
    <t>4720042DDD</t>
  </si>
  <si>
    <t>4764521F18</t>
  </si>
  <si>
    <t>47325732C9</t>
  </si>
  <si>
    <t>47727451C5</t>
  </si>
  <si>
    <t>2697731EO8</t>
  </si>
  <si>
    <t>4779214C25</t>
  </si>
  <si>
    <t>4778187CA3</t>
  </si>
  <si>
    <t>4781055B63</t>
  </si>
  <si>
    <t>Z89067BAA</t>
  </si>
  <si>
    <t>4679832F85</t>
  </si>
  <si>
    <t>4782417F57</t>
  </si>
  <si>
    <t>4789514FF8</t>
  </si>
  <si>
    <t>4788486FA3</t>
  </si>
  <si>
    <t>480377695A</t>
  </si>
  <si>
    <t>ZDD07D44EE</t>
  </si>
  <si>
    <t>4811578FC2</t>
  </si>
  <si>
    <t>477819426D</t>
  </si>
  <si>
    <t>4628491F96</t>
  </si>
  <si>
    <t>481705143C</t>
  </si>
  <si>
    <t>4819173B5B</t>
  </si>
  <si>
    <t>270461708E</t>
  </si>
  <si>
    <t>468961263E</t>
  </si>
  <si>
    <t>ZE70758728</t>
  </si>
  <si>
    <t>4820878A5E</t>
  </si>
  <si>
    <t>4829260F68</t>
  </si>
  <si>
    <t>SERVIZIO DI ASSISTENZA TECNICA FULL RISK PER IL SISTEMA MAMMOGRAFO DIGITALE PER BIOPSIA IN DOTAZIONE ALL'OB</t>
  </si>
  <si>
    <t>ESTENSIONE DEL CONTRATTO DI MANUTENZIONE FULL-RISK PER LAVAPADELLE DELL'AO ALLE LAVAPADELLE AUSL</t>
  </si>
  <si>
    <t>Telecom Italia S.p.A:</t>
  </si>
  <si>
    <t>01/0172012  31/12/2012</t>
  </si>
  <si>
    <t>Procedura Negoziata</t>
  </si>
  <si>
    <t>Coop. Sociale Campeggio di Monghidoro</t>
  </si>
  <si>
    <t>Cottimo Fiduciario</t>
  </si>
  <si>
    <t>n.96 ditte da Albo Fornitori on line</t>
  </si>
  <si>
    <t>Movi di Milano</t>
  </si>
  <si>
    <t>01/01/2012  31/12/2012</t>
  </si>
  <si>
    <t>Maquet Italia</t>
  </si>
  <si>
    <t>01/01/2012   31/12/2013</t>
  </si>
  <si>
    <t>LeasePlan Italia</t>
  </si>
  <si>
    <t>03/01/2012   30/05/2015</t>
  </si>
  <si>
    <t>Engineering Ingegneria Informatica, Hidex, Data Processing, Dedalus, Beta80</t>
  </si>
  <si>
    <t>Engineering Ingegneria Informatica, Hidex, Data Processing, Dedalus, Beta81</t>
  </si>
  <si>
    <t>Recepimento Proroga da AUSL Ferrara</t>
  </si>
  <si>
    <t>01/01/2012  30/06/2012</t>
  </si>
  <si>
    <t>Hospira Italia</t>
  </si>
  <si>
    <t>Bio-Rad</t>
  </si>
  <si>
    <t>Bio-rad, Chromsystems, Euroimmun, Labocest, Roche Diagnostics</t>
  </si>
  <si>
    <t>Proroga</t>
  </si>
  <si>
    <t>01/01/2012  31/03/2012</t>
  </si>
  <si>
    <t>Vivisol</t>
  </si>
  <si>
    <t>n.75 ditte da Albo Fornitori on line</t>
  </si>
  <si>
    <t>Angelantoni Industrie</t>
  </si>
  <si>
    <t>16/01/2012  31/12/2012</t>
  </si>
  <si>
    <t>01/01/2012    31/12/2012</t>
  </si>
  <si>
    <t>Bayer, GEPA, Roche Diagnostics</t>
  </si>
  <si>
    <t>Engineering Ingegneria Informatica</t>
  </si>
  <si>
    <t>16/01/2012  15/01/2013</t>
  </si>
  <si>
    <t>Abbott, A.Menarini Diagnostics,Johnsono &amp; Johnson</t>
  </si>
  <si>
    <t>RTI Dedalus/Engeenirng Ing.Inf/Tesi; UMS S.r.l.</t>
  </si>
  <si>
    <t>UMS S.r.l.</t>
  </si>
  <si>
    <t>13028498FF</t>
  </si>
  <si>
    <t>01/08/2012
31/07/2013</t>
  </si>
  <si>
    <t>FORNITURA DI DISPOSITIVI MEDICI PER GINECOLOGIA PERIODO DI UNDICI MESI AL 31/07/2013 AOU BOLOGNA</t>
  </si>
  <si>
    <t>4553302FA9</t>
  </si>
  <si>
    <t>ITALMET: 3898631413
BENUZZI: 3898646075
ESSO: NO CIG</t>
  </si>
  <si>
    <t>4072170CFA</t>
  </si>
  <si>
    <t>397184562D</t>
  </si>
  <si>
    <t>36246281A6</t>
  </si>
  <si>
    <t>39891720E0 (lotto 1)
3989184AC4 (lotto 2)</t>
  </si>
  <si>
    <t>34157584AB</t>
  </si>
  <si>
    <t>4217645EBE</t>
  </si>
  <si>
    <t>462929249B</t>
  </si>
  <si>
    <t>ACQUISTO DA FORNITORI ESTERI DI RADIOFARMACI PER L'AO</t>
  </si>
  <si>
    <t>346068144D</t>
  </si>
  <si>
    <t>ZOCO26F69A</t>
  </si>
  <si>
    <t>390512209F (AQ)</t>
  </si>
  <si>
    <t>Z010395CCO</t>
  </si>
  <si>
    <t>ZA90398426</t>
  </si>
  <si>
    <t>ZF30398286</t>
  </si>
  <si>
    <t>3923051C16</t>
  </si>
  <si>
    <t>ZD80390E6A</t>
  </si>
  <si>
    <t>3864148BCB</t>
  </si>
  <si>
    <t>3939046B94</t>
  </si>
  <si>
    <t>39508020F3</t>
  </si>
  <si>
    <t>ZC503B42F2</t>
  </si>
  <si>
    <t>3889901FD6</t>
  </si>
  <si>
    <t>09428711C3</t>
  </si>
  <si>
    <t>39484972CD</t>
  </si>
  <si>
    <t>0981874COB</t>
  </si>
  <si>
    <t>Z3603C2BFE</t>
  </si>
  <si>
    <t>3139537BE1</t>
  </si>
  <si>
    <t>111469750F</t>
  </si>
  <si>
    <t>3978997BEF</t>
  </si>
  <si>
    <t>39601356C7</t>
  </si>
  <si>
    <t>3716445B6C</t>
  </si>
  <si>
    <t>396664315B</t>
  </si>
  <si>
    <t>396412536F</t>
  </si>
  <si>
    <t>38384071A9</t>
  </si>
  <si>
    <t>399862166E</t>
  </si>
  <si>
    <t>0918011EA0</t>
  </si>
  <si>
    <t>ZD303E1276</t>
  </si>
  <si>
    <t>39996653F8</t>
  </si>
  <si>
    <t>39943577AA</t>
  </si>
  <si>
    <t>40057143C3</t>
  </si>
  <si>
    <t>38467663B9</t>
  </si>
  <si>
    <t>3640175F6C</t>
  </si>
  <si>
    <t>39859237B5</t>
  </si>
  <si>
    <t>4030371F59</t>
  </si>
  <si>
    <t>40298143B6</t>
  </si>
  <si>
    <t>394758308C</t>
  </si>
  <si>
    <t>4041690C16</t>
  </si>
  <si>
    <t>373305459C</t>
  </si>
  <si>
    <t>2674344A79</t>
  </si>
  <si>
    <t>4041594CDD</t>
  </si>
  <si>
    <t>26734221AO</t>
  </si>
  <si>
    <t>4011952F82</t>
  </si>
  <si>
    <t>407006865C</t>
  </si>
  <si>
    <t>FORNITURA DI MATERIALE ECONOMALE POLIUSO E MONOUSO PER AUSL E AO</t>
  </si>
  <si>
    <t xml:space="preserve">CONTRATTO PER LA FORNITURA DI AGHI OFTALMICI </t>
  </si>
  <si>
    <t>FORNITURA DI STIMOLATORI CARDIACI (PACE MAKER) E RELATIVI ELETTROCATETERI PER AVEC</t>
  </si>
  <si>
    <t>FARMACI NELLE MORE DI INTERCENT-ER</t>
  </si>
  <si>
    <t>FORNITURA DI LAME E BISTURI MONOUSO</t>
  </si>
  <si>
    <t>PROROGA DEI CONTRATTI DI FORNITURA PER L'ACQUISTO DI ARTICOLI DI LABORATORIO -  DITTE: BIOSIGMA, DIAPATH, LP ITALIANA, SARSTEDT</t>
  </si>
  <si>
    <t>KIT PER CATETERISMO VESCICALE, NELLE MORE GARA INTERCENTER</t>
  </si>
  <si>
    <t xml:space="preserve">FORNITURA DI AUSILI PER INCONTINENZA ED ASSORBENZA - CONSEGNA DOMICILIARE - NELLE MORE DELLA NUOVA GARA INTERCENTER </t>
  </si>
  <si>
    <t>FORNITURA "SISTEMI ANALITICI PER FOBT" NELLE MORE DELLA GARA DI INTERCENT-ER</t>
  </si>
  <si>
    <t>ARTICOLI DI LABORATORIO - DITTA KALTEK - NELLE MORE DI GARA INTERCENT-ER</t>
  </si>
  <si>
    <t xml:space="preserve">KIT OSSIGENANTI PER LA CIRCOLAZIONE EXTRACORPOREA ADULTI E CARDIOTOMI UO CARDIOCHIRURGIA PROF. DI BARTOLOMEO </t>
  </si>
  <si>
    <t>MATERIALE DA MEDICAZIONE AVANZATA E SPECIALE 2  NELLE MORE GARA INTERCENT-ER</t>
  </si>
  <si>
    <t>SERVIZIO ASSISTENZA DOMICILIARE NUTRIZIONE PARENTERALE PER MINORI DITTA BAXTER</t>
  </si>
  <si>
    <t>SERVIZIO ASSISTENZA DOMICILIARE PER I MINORI - DITTA VIVISOL</t>
  </si>
  <si>
    <t>FORNITURA DI CIRCUITI PER ANESTESIA E RIANIMAZIONE</t>
  </si>
  <si>
    <t>MATERIALE DA MEDICAZIONE AVANZATA E SPECIALE 2</t>
  </si>
  <si>
    <t xml:space="preserve"> FORNITURA DI AUSILI PER INCONTINENZA OSPEDALIERA</t>
  </si>
  <si>
    <t>FORNITURE IN SERVICE DI SISTEMI PER EMODIALISI E PER DIALISI PERITONEALE AUTOMATIZZATA</t>
  </si>
  <si>
    <t>MATERIALE DA MEDICAZIONE CLASSICA</t>
  </si>
  <si>
    <t>PRESA D'ATTO DELLA PROROGA ACCORDO REGIONALE LAVORAZIONE PLASMA</t>
  </si>
  <si>
    <t>MATERIALE DI MEDICAZIONE AVANZATA E SPECIALE NELLE MORE INTERCENT</t>
  </si>
  <si>
    <t>FARMACI HUMIRA ED ENBREL</t>
  </si>
  <si>
    <t>SERVIZIO TRASMISSIVO TELECOM PER 118</t>
  </si>
  <si>
    <t>ACQUISTO AUSILI PER DISABILI -LOTTO5</t>
  </si>
  <si>
    <t>ECOTOMOGRAFI-LOTTO 5</t>
  </si>
  <si>
    <t>ACQUISTO DI VACCINI VARI AD USO UMANO 2011- 2014 PER AUSL BO E AO BO</t>
  </si>
  <si>
    <t>ACQUISTO DI UN SISTEMA AD ULTRASUONI FOCALIZZATI DA INSTALLARSI SULLA RMN RADIOLOGIA IOR</t>
  </si>
  <si>
    <t>ACQUISTO DI CARICATORI PERI-STRIP DRY CON MATRICE AL COLLAGENE VERITAS PER SUTURATRICI MECCANICHE</t>
  </si>
  <si>
    <t>FORNITURA TRIENNALE DI SENSORI PER ATTIVITA' CEREBRALE DEDICATI DA USARSI SU APPARECCHI DI PROPRIETA' PER AVEC</t>
  </si>
  <si>
    <t>FORNITURA DI UN UPGRADE 3100 TO 3130 XL INSTRUMENT W/ PC DA DESTINARE ALLA SSD DI GENETICA MEDICA E MALATTIE RARE ORTOPEDICHE - IOR</t>
  </si>
  <si>
    <t>FORNITURA DI ATTIVITA' DI SVILUPPO SOFTWARE E SERVIZI PER L'INTEGRAZIONE CON IL SISTEMA INFORMATIVO REGIONALE SUI LUOGHI DI VITA E DI LAVORO</t>
  </si>
  <si>
    <t>ACQUISTO DI AMPLIFICATORE DI BRILLANZA PER IMAGING IN 3D CON DETETTORE A FLAT PANEL OCCORENTE ALLA SC RADIOLOGIA DELLO IOR</t>
  </si>
  <si>
    <t>ACQUISTO DI ARTICOLI DI PROTEZIONE ANTI-X PER LO IOR</t>
  </si>
  <si>
    <t>ACQUISTO DI "COLLA BIOLOGICA BIO-GLUE" DI CUI ALLA DETERMINA N. 200/2010 DELL'AOU DI BOLOGNA QUALE CAPOFILA DELLA PROCEDURA IN ECONOMIA PER LE ESIGENZE DELLE AZIENDE SANITARIE AVEC.</t>
  </si>
  <si>
    <t>farmacia di Bentivoglio, Intervet Italia, SIVET</t>
  </si>
  <si>
    <t>09/02/2012  31/12/2012</t>
  </si>
  <si>
    <t>17/02/2012  16/02/2014</t>
  </si>
  <si>
    <t>FORNITURA IN "SERVICE DI UN SISTEMA DIAGNOSTICO PER ANALISI DELLE URINE" PER LA DELLO IOR.</t>
  </si>
  <si>
    <t>A. Menarini Diagnostics</t>
  </si>
  <si>
    <t xml:space="preserve">RINNOVO BIENNALE FORNITURA DI AGHI PER BIOPSIA IN AVEC </t>
  </si>
  <si>
    <t>Aorta, Bard, Biopsybell, Conmed, HS, Vigeo</t>
  </si>
  <si>
    <t>09/02/2012  08/02/2014</t>
  </si>
  <si>
    <t xml:space="preserve">FORNITURA IN "SERVICE DI N. 4 APPARECCHI PER PRESSOTERAPIA CON RELATIVO MATERIALE DI CONSUMO" PER LA RIANIMAZIONE E TERAPIA INTENSIVA DELL'OM. </t>
  </si>
  <si>
    <t>Covidien</t>
  </si>
  <si>
    <t>Recepimento Procedura Negoziata espletata da AO Bologna</t>
  </si>
  <si>
    <t>SERVICE SISTEMI COMPLETI TRATTAMENTO EXTRACORPOREO DELLA INSUFFICIENZA RENALE ACUTA IN AVEC</t>
  </si>
  <si>
    <t>ABBONAMENTI A RIVISTE VARIE, GIORNALI E PERIODICI PER LE ESIGENZE DELL'AZIENDA USL DI BOLOGNA E DELL'ISTITUTO ORTOPEDICO RIZZOLI DI BOLOGNA PER L'ANNO 2012</t>
  </si>
  <si>
    <t>DET. 1717/2011 - SERVICE DI UN SISTEMA DIAGNOSTICO COMPLETO PER AUTOIMMUNITA' CON TECNICA DI IMMUNOFLUORESCENZA INDIRETTA. INTEGRAZIONE FORNITURA</t>
  </si>
  <si>
    <t>ACQUISTO IN ESCLUSIVA DI CATETERI PER CONTROPULSAZIONE AORTICA, OCCORRENTI PER I CONTROPULSATORI DATASCOPE SYSTEM 96, SYSTEM 98XTM CS100, CS300, PER AO</t>
  </si>
  <si>
    <t>ACQUISTO DI KIT DIAGNOSTICI PER ESTRAZIONE AUTOMATICA DEGLI ACIDI NUCLEICI. AO</t>
  </si>
  <si>
    <t xml:space="preserve">FORNITURA DI MATERIALE ESCLUSIVO PER NEUROCHIRURGIA PER LE ESIGENZE DELL'AZIENDA USL DI BOLOGNA E DELL'AZIENDA OSPEDALIERO-UNIVERSITARIA DI FERRARA. </t>
  </si>
  <si>
    <t>FORNITURA BIENNALE DI FRESE, LAME, TUBI ARTHREX PER L'ORTOPEDIA DELL'AUSL</t>
  </si>
  <si>
    <t>SISTEMA VIDEO EEG E N. 1 UPGRADE SISTEMA VIDEO EEG NECESSARIO ALL'UOC NEUROLOGIA DELL'OB</t>
  </si>
  <si>
    <t xml:space="preserve">ACQUISTO DI N. 4 SISTEMI TOURNIQUET  NECESSARI AL DIPARTIMENTO IOR SICILIA </t>
  </si>
  <si>
    <t>derivato IOR</t>
  </si>
  <si>
    <t>competenza AO BO</t>
  </si>
  <si>
    <t>245744E64</t>
  </si>
  <si>
    <t xml:space="preserve">  -----------------</t>
  </si>
  <si>
    <t>3943431E31</t>
  </si>
  <si>
    <t xml:space="preserve">  --------------------</t>
  </si>
  <si>
    <t>888SOFTWARE ZE304AA6B6;3M ZE504AA740; ALDER ZD504AA7D7; ALPAGRAF Z8504AA8D4; ALTAVIA ZE204AA962; ANASTASIS Z9704AA9C2; AVELCOWEB ZED04AAA63; BIM Z4004AB2AA;CIEMMEGESCO Z6204AB3FC; DATA PROCESSING 4183034CD8; DEDALUS Z7404AB5E5; DELTA INFORMATICA 4166134289;ELCO 418347157A; ECONOCOM Z2704AB7B1; ENGINEERING INGEGNERIA INFORMATICA 4166240A00; ELECTRO ZEA04ABA3F: FARMADATI Z3204ABAA8; GPI 41665287AB; GRUPPO FORMULA ZBB04ABB4E; INDACO Z7704ABB9B; INFO LINE 418343254B; INNOVARE 24 Z1E04ABC21; INTRINSIC ZB804ABC75 ;K2 INFORMATICA Z0004ABCDE; LABORATORI G. MARCONI 416658892E; MAURIZIO LEMMO Z8404ABD26; NEWTEAM Z4B04ABD79; NOEMALIFE 4166653ED0; NSI 41667227C3; OFFICINE DIGITALI Z4004ABE6E; OSLO 41835506AB; PRO GAMMA Z7F04ABEBE; PROGEL Z2404ABEFF; PROVECO Z3C04ABF50; REDOMINO Z6404B950D; RV INFORMATICA Z3A04B957F; SERVIZI INFORMATICI 4196871781; SOFTECH 4166777527; SORI Z8804B95EE; SORIGRAFIA ZEF04B963D; SPSS Z3004B96B9; STUDIO NICOLI ZD504B9713; TEAM SYSTEM HORUS ZD904B972C; TELECOM ITALIA Z4104B9762; UMS Z2F04B976F; UNI SISTEMI ZAB04B9785; UNIBO DIP SCIENZE STATISTICHE Z5F04B97A0; VEM SISTEMI Z3004B97B4; WEB SITE STORE Z2D04B97E0; WELLCOME ENGINEERING Z3C04B97FF; WINDEX 4166826D94</t>
  </si>
  <si>
    <t>derovato AO BO</t>
  </si>
  <si>
    <t>40939935E5</t>
  </si>
  <si>
    <t>derivato AO BO</t>
  </si>
  <si>
    <t>AO BO</t>
  </si>
  <si>
    <t>Albatros 42267139E6  Sir Oftalmica Z090570E85</t>
  </si>
  <si>
    <t xml:space="preserve"> ----------------------</t>
  </si>
  <si>
    <t>IOR</t>
  </si>
  <si>
    <t>01/10/2012 30/09/2015</t>
  </si>
  <si>
    <t>4546798866 Accordo Quadro</t>
  </si>
  <si>
    <t xml:space="preserve">  ---------------------</t>
  </si>
  <si>
    <t>3914791BBB</t>
  </si>
  <si>
    <t>Bard 0928713E32 Bard 0322814A87 Covidien 09284927D4 Johnon &amp; Johnson 023618278B W.L.Gore 023616270A</t>
  </si>
  <si>
    <t>0265471199</t>
  </si>
  <si>
    <t xml:space="preserve"> 378449473D 
3784582FD9</t>
  </si>
  <si>
    <t>Meridiana Events, Immaginazione srl, ExXtra ideas, Italian stand, Agenda &amp; Co, Spazio srl, Flyng System, Allestimento e scenografie</t>
  </si>
  <si>
    <t>ACQUISTO RELATIVO ALLO SVILUPPO SOFTWARE PER GESTIONE RICETTA ELETTRONICA E TICKET PROGETTO TAO E CONFIGURAZIONE LUM</t>
  </si>
  <si>
    <t>ABBONAMENTO AI SERVIZI INFORMATIVI FORNITI DALLA AGENZIA ANSA</t>
  </si>
  <si>
    <t>ACQUISIZIONE DI SERVIZI DI MANUTENZIONE ORDINARIA SOFTWARE ORMAWIN2000 E ATTIVITA' PER L'EVOLUZIONE VERSO LA RELEASE ORMAWEB</t>
  </si>
  <si>
    <t xml:space="preserve"> FORNITURA DI SONDE LASER A DIODI DEDICATE DA USARSI SU LASER IRIDEX DI PROPRIETA' - SO AUSL</t>
  </si>
  <si>
    <t>FORNITURA ANNUALE, IN ESCLUSIVA, VALVOLE POLMONARI TRANSCATETERE MELODY E DI SISTEMI DI INSERIMENTO ENSEMBLE, PER LA CARDIOLOGIA PEDIATRICA E DELL'ETÀ EVOLUTIVA</t>
  </si>
  <si>
    <t>FORNITURA BIENNALE DI DISPOSITIVI ED ACCESSORI SPECTRANETICS OCCORRENTI ALL'ESTRAZIONE PERCUTANEA DI ELETTROCATETERI</t>
  </si>
  <si>
    <t>Levi Biotech</t>
  </si>
  <si>
    <t>13/02/2012  11/02/2013</t>
  </si>
  <si>
    <t xml:space="preserve">FORNITURA QUADRIENNALE DI  FILI DI SUTURA E ALTRI DISPOSITIVI MEDICI PER CHIRURGIA </t>
  </si>
  <si>
    <t>AFFIDAMENTO BIENNALE DELLA FORNITURA DI SISTEMI DI DRENAGGIO PER LE ESIGENZE DELL'AVEC</t>
  </si>
  <si>
    <t>MEDIAZIONE CULTURALE E LINGUISTICA</t>
  </si>
  <si>
    <t xml:space="preserve"> FORNITURA IN SERVICE DI SISTEMI PER IMMUNOISTOCHIMICA</t>
  </si>
  <si>
    <t xml:space="preserve"> FORNITURA DI AUSILI PER ORTOPEDIA</t>
  </si>
  <si>
    <t>PROTESI PARZIALI E TOTALI D'ANCA TOTALMENTE CEMENTATE (IMPIANTO CON STELO MODULARE)</t>
  </si>
  <si>
    <t>FORNITURA DI DEFIBRILLATORI E SISTEMI DI TRASMISSIONE E RICEZIONE TRACCIATI ECG PER L'EMERGENZA EXTRAOSPEDALIERA ED ALTRE ESIGENZE</t>
  </si>
  <si>
    <t>Procedura Ristretta</t>
  </si>
  <si>
    <t>Procedura Aperta</t>
  </si>
  <si>
    <t>Importo totale di aggiudicazione IVA inclusa</t>
  </si>
  <si>
    <t>Importo Azienda USL di Bologna IVA compr.</t>
  </si>
  <si>
    <t>Importo Azienda Ospedaliera Univ. di Bologna IVA compr.</t>
  </si>
  <si>
    <t>Importo Istituto Ortopedico Rizzoli IVA compr.</t>
  </si>
  <si>
    <t>Importo Azienda USL di Imola IVA compr.</t>
  </si>
  <si>
    <t>Importo Azienda USL di Ferrara IVA compr.</t>
  </si>
  <si>
    <t>Importo Azienda Ospedaliera Univ. di Ferrara IVA compr.</t>
  </si>
  <si>
    <t>FORNITURA IN SERVICE DI SEPARATORI CELLULARI A FLUSSO CONTINUO</t>
  </si>
  <si>
    <t>FORNITURA TRIENNALE DI RADIODIAGNOSTICI IN VIVO, VITRO E SORGENTI DI TARATURA E TERAPIA PER AUSL BO AOBO E AOFE</t>
  </si>
  <si>
    <t>FORNITURA QUINQUIENNALE DISPOSITIVI PER LA RACCOLTA DI FLUIDI ORGANICI ASPIRATI PER AZIENDE SANITARIE AREA VASTA BO - FE</t>
  </si>
  <si>
    <t>ESITO FORNITURA TRIENNALE DI PRODOTTI CHIMICI E DISPOSITIVI CON FUNZIONE DI SOLVENTE</t>
  </si>
  <si>
    <t>ACQUISIZIONE DI UN SISTEMA SOFTWARE PER LA GESTIONE DEI BLOCCHI OPERATORI, INCLUSA LA RELATIVA DOCUMENTAZIONE SANITARIA E DEI FLUSSI DI MATERIALI PER L'AZIENDA USL DI BOLOGNA E DEI RELATIVI SERVIZI</t>
  </si>
  <si>
    <t>ACQUISIZIONE DI ATTREZZATURE HARDWARE E DEI RELATIVI SERVIZI PER L'AMPLIAMENTO DEL DATA CENTER DELL'AUSL DI BOLOGNA E DELLO IOR</t>
  </si>
  <si>
    <t>RECEPIMENTO PA INDETTA DA CUP 2000 PER FORNITURA SISTEMA INFORMATIVO PER LA RICERCA E LA GESTIONE DEI PROGETTI E SERVIZI CONNESSI PER LO IOR</t>
  </si>
  <si>
    <t>FORNITURA E POSA IN OPERA DI 1 ANGIOGRAFO PER NEURORADIOLOGIA OB E 3 ANGIOGRAFI PER CARDIOLOGIA OM</t>
  </si>
  <si>
    <t>AFFIDAMENTO GESTIONE ATTIVITÀ ABILITATIVE E PSICO-EDUCATIVE PER UTENTI CON DISTURBI DELLO SPETTRO AUTISTICO DSM-DP AUSL BO</t>
  </si>
  <si>
    <t>FORNITURA TRIENNALE DISPOSITIVI MEDICI PER EMODINAMICA ED ANGIOPLASTICA CORONARICA  E KIT PROCEDURALI - AVEC</t>
  </si>
  <si>
    <t>SERVIZIO DI GESTIONE, MANUTENZIONE, INFORMATIZZAZIONE, MAGAZZINAGGIO TEMPORANEO, CONSEGNA E RITIRO A DOMICILIO DEGLI AUSILI PROTESICI PER UTENTI DIVERSAMENTE ABILI</t>
  </si>
  <si>
    <t>FORNITURA BIENNALE DI ANTISETTICI E DISINFETTANTI</t>
  </si>
  <si>
    <t>FORNITURA DI N. 16 VENTILATORI POLMONARI - PNEUOMOLOGIA OB</t>
  </si>
  <si>
    <t>ACQUISTO DI 2 DISPOSITIVI UTM DI FASCIA ALTA E PER RETI DI MEDIE/GRANDI DIMENSIONI -IOR</t>
  </si>
  <si>
    <t>ASSEGNAZIONE  QUADRIENNALE IN NOLEGGIO DI SCANNER PER MICROARRAY HCG PER LE NECESSITA' DELLA GENETICA MEDICA DELL'AO</t>
  </si>
  <si>
    <t xml:space="preserve"> FORNITURA BIENNALE SISTEMA DI SEQUENZIAMENTO DI NUOVA GENERAZIONE (NGS) E RELATIVO MATERIALE DI CONSUMO PER LABORATORIO DI PATOLOGIA MOLECOLARE ONCOLOGICA E DEI TRAPIANTI</t>
  </si>
  <si>
    <t>SERVIZIO DI TRASPORTO PERSONE CON CONDUCENTE MEDIANTE L'UTILIZZO DELLA TAXI CARD</t>
  </si>
  <si>
    <t>AGHI DI HUBER</t>
  </si>
  <si>
    <t>ACQUISTO TRAMITE MERCATO ELETTRONICO DI CONSIP DI UN'AMBULANZA DI SOCCORSO DI TIPO A</t>
  </si>
  <si>
    <t>FORNITURA IN SERVICE DI UN SISTEMA ANALITICO PER METABOLISMO OSSEO  OCCORRENTE ALL'UNITA' OPERATIVA LABORATORIO CENTRALIZZATO - AO</t>
  </si>
  <si>
    <t>ACQUISTO DI FARMACI PER CONTINUITA' TERAPEUTICA E NELLE MORE DI GARA REGIONALE PER LE ESIGENZE DELE AZIENDE SANITARIE DELL'AVEC</t>
  </si>
  <si>
    <t xml:space="preserve">PROROGA CONTRATTI FORNITURA KIT OSSIGENANTI PER LA CIRCOLAZIONE EXTRACORPOREA ADULTI E CARDIOTOMI PER CARDIOCHIRURGIA AO </t>
  </si>
  <si>
    <t>PROROGA DELL'AFFIDAMENTO DEL SERVIZIO DI MONITORAGGIO IN CONTINUO DEI GAS ANESTETICI NELLE SALE OPERATORIE DELLO IOR NELLE MORE DELL'ESPLETAMENTO DI NUOVA GARA</t>
  </si>
  <si>
    <t>PROROGA TECNICA DEI CONTRATTI PER LA FORNITURA DI LENTI INTRAOCULARI, SOSTANZE VISCOELASTICHE E SOLUZIONI OFTALMICHE PER LE ESIGENZE DELL'AUSL DI BOLOGNA E DELL'AZIENDA OSPEDALIERO UNIVERSITARIA DI BOLOGNA IN ATTESA DELL'ESPLETAMENTO DELLA PROCEDURA DI ACQUISTO IN AMBITO INTERCENT-ER</t>
  </si>
  <si>
    <t>RECEPIMENTO PROROGA PROCEDURA IN ECONOMIA PER LA FORNITURA DI TEST PER LA DIAGNOSI IN VIVO DI INFEZIONE GRASTRODUODENALE DA HELICOBACTER PYLORI PER LE ESIGENZE DELLE AZIENDE SANITARIE DELL'AREA VASTA EMILIA CENTRALE, IN UNIONE D'ACQUISTO- CAPOFILA AOU DI FERRARA , NELLE MORE DI NUOVA GARA.</t>
  </si>
  <si>
    <t>PROROGA DEI CONTRATTI DI FARMACI NELLE MORE DELL'ESPLETAMENTO DA PARTE DI INTERCENT-ER DELLA TERZA PROCEDURA DI GARA -AVEC - PERIODO 1.01.2012 -  30.06.2012</t>
  </si>
  <si>
    <t>20500857A7       20506455C8  20507940BF   20509609B9  2051551171    2052096330</t>
  </si>
  <si>
    <t>4407245D9D      44072734BB</t>
  </si>
  <si>
    <t>438670035B</t>
  </si>
  <si>
    <t>2738892D2A            2738986ABD            27390607CF           2739144D1F        2739247222    2739365382               273965312D               2739762B1D              273987585E              27416923CF              274180945C                   2741916CA6                2904676675                2911968801</t>
  </si>
  <si>
    <t>2728341C6A  278241055D   2782460E9D       27823904DC</t>
  </si>
  <si>
    <t xml:space="preserve">44619147E8          4462017CE6      44620708A4    446212238F    446214782F      446221504F          </t>
  </si>
  <si>
    <t>4601767A40</t>
  </si>
  <si>
    <t>0683125494         0683171A88 0683056BA1  0683188890</t>
  </si>
  <si>
    <t>Covidien Italia</t>
  </si>
  <si>
    <t xml:space="preserve">SERVICE DI "SISTEMI DI MONITORAGGIO BILATERALE BIS VISTA E RELATIVO MATERIALE DI CONSUMO" PER LO IOR DI BOLOGNA E DIPARTIMENTO DI BAGHERIA. </t>
  </si>
  <si>
    <t>Flower Gloves, Crimo Italia</t>
  </si>
  <si>
    <t>21/03/2012 20/03/2015</t>
  </si>
  <si>
    <t>Siamo Connessioni</t>
  </si>
  <si>
    <t>21/03/2012 31/12/2012</t>
  </si>
  <si>
    <t>22/03/2012 31/12/2012</t>
  </si>
  <si>
    <t>France Hospital</t>
  </si>
  <si>
    <t>Ahsi, Elettronica Biomedicale, Fornasini R.</t>
  </si>
  <si>
    <t>Elettronica Biomedicale</t>
  </si>
  <si>
    <t>01/04/2012 30/06/2013</t>
  </si>
  <si>
    <t>26/03/2012 31/10/2013</t>
  </si>
  <si>
    <t>Roche Diagnostics</t>
  </si>
  <si>
    <t>Amis S.r.l.</t>
  </si>
  <si>
    <t>vedi sito Consip</t>
  </si>
  <si>
    <t>26/03/2012 31/12/2012</t>
  </si>
  <si>
    <t>02/05/2012 01/05/2015</t>
  </si>
  <si>
    <t>Marr  S.p.A.</t>
  </si>
  <si>
    <t>27/03/2012 26/03/2015</t>
  </si>
  <si>
    <t>Laboratori Guglielmo Marconi</t>
  </si>
  <si>
    <t>BS Export, ID&amp;CO, I-Tema,3M Italia</t>
  </si>
  <si>
    <t>01/04/2012 28/02/2013</t>
  </si>
  <si>
    <t>Octapharma</t>
  </si>
  <si>
    <t>SERVIZIO DI PRONTA ACCOGLIENZA IN SITUAZIONE DI EMERGENZA PER MINORI SOLI O NON ACCOMPAGNATI</t>
  </si>
  <si>
    <t>FORNITURA DI UNA GAMMA CAMERA PER MED. NUCLEARE O.M.</t>
  </si>
  <si>
    <t xml:space="preserve">ACQUISIZIONE DEL SERVIZIO DI MANUTENZIONE  FULL RISK PER LE LAVAPADELLE  DI PROPRIETA' </t>
  </si>
  <si>
    <t>3942056F81</t>
  </si>
  <si>
    <t>47454873C1</t>
  </si>
  <si>
    <t>01/03/2012 28/02/2017</t>
  </si>
  <si>
    <t>Dedanext S.r.l., Project Informatica, Servizi Informatici, Telecom Italia</t>
  </si>
  <si>
    <t>Servizi Informatici</t>
  </si>
  <si>
    <t>01/03/2012  31/12/2012</t>
  </si>
  <si>
    <t>n.74 ditte da Albo Fornitori on line</t>
  </si>
  <si>
    <t>Nikon Instruments S.p.A.</t>
  </si>
  <si>
    <t>16/01/2012 31/12/2012</t>
  </si>
  <si>
    <t>1)SPRYCEL-BRISTOL-477435418F 2)TASIGNA-NOVARTIS-4774312EE2 3)REMICADE- MSD-4774248A13</t>
  </si>
  <si>
    <t>Recepimento Procedura Aperta  espletata da CUP 2000 (società in house)</t>
  </si>
  <si>
    <t>RTI Cardinis Solutions/ Data Processing</t>
  </si>
  <si>
    <t>Vedi sito CUP 2000</t>
  </si>
  <si>
    <t>27/01/2012  26/01/2015</t>
  </si>
  <si>
    <t>ID &amp; Co</t>
  </si>
  <si>
    <t>Eco Eridania</t>
  </si>
  <si>
    <t>RINNOVO BIENNALE DISPOSITIVI MEDICI DEDICATI PER SISTEMA SCALDAFLUIDI COD. FMS-2000</t>
  </si>
  <si>
    <t>Framar Hemologix</t>
  </si>
  <si>
    <t>01/02/2012  31/01/2014</t>
  </si>
  <si>
    <t>15/03/2012  14/03/2017</t>
  </si>
  <si>
    <t>01/02/2012 31/07/2012</t>
  </si>
  <si>
    <t>Padana Everest</t>
  </si>
  <si>
    <t>01/04/2012 30/04/2012</t>
  </si>
  <si>
    <t xml:space="preserve">ACQUISTO DI "SISTEMI INFUSIONALI" PER AUSL, AO E IOR. </t>
  </si>
  <si>
    <t>27/03/2012 26/02/2016</t>
  </si>
  <si>
    <t>Care Fusion, Hospira Italia, Covidien italia</t>
  </si>
  <si>
    <t>Millipore S.p.A.</t>
  </si>
  <si>
    <t>ASSEGNAZIONE ALLA DITTA MILLIPORE S.P.A.PER GLI ANNI 2012, 2013 E 2014 DEL SERVIZIO DI MANUTENZIONE ORDINARIA E STRAORDINARIA DEI PRODUTTORI D''ACQUA PURA DI PRODUZIONE DI QUEST'ULTIMA</t>
  </si>
  <si>
    <t>Ing. Burgatti, Cat Medica Sistems, GE Medical Sistems, Ziehm Imaging</t>
  </si>
  <si>
    <t>01/01/2012 31/12/2016</t>
  </si>
  <si>
    <t>AT-OS S.r.l.</t>
  </si>
  <si>
    <t>Linet italia</t>
  </si>
  <si>
    <t>30/03/2012 30/06/2013</t>
  </si>
  <si>
    <t>ASE S.p.A.</t>
  </si>
  <si>
    <t>30/03/2012 31/12/2012</t>
  </si>
  <si>
    <t>Medical Instruments</t>
  </si>
  <si>
    <t>Bard, Covidien, Johnsono &amp; J., W.L.Gore</t>
  </si>
  <si>
    <t>01/04/2012 31/10/2012</t>
  </si>
  <si>
    <t>30/03/2012 30/06/2012</t>
  </si>
  <si>
    <t>Sebia Italia</t>
  </si>
  <si>
    <t>04/03/2012 31/03/2013</t>
  </si>
  <si>
    <t>Berica Kygene, Carefusion italy, Chemil, Clini-Lab, Gardening, Nacatur International</t>
  </si>
  <si>
    <t>ACQUISIZIONE, IN UNICO LOTTO, DI SERVER IBM PER DATABASE ORACLE PER AO</t>
  </si>
  <si>
    <t>Phoenix Technology, Sinapsi Software, Uniteam, VM Sistemi, Project Informatica, Servizi Informatici, Dedanext</t>
  </si>
  <si>
    <t>Dedanext</t>
  </si>
  <si>
    <t>10/05/2012 31/12/2012</t>
  </si>
  <si>
    <t>AB Medica, Ars Chirurgica, Bard, B. Braun, Bioservice, BTC Medical Europe, Medline Inter., Conmed, Covidien, Eurclone, Gri.Med, GVS, Kelvia Hospital, Innovamedica, Johnoson &amp; J., Kerna Italia, MV Medical Solutions, Novamedisan, OlympusSCS International, SIAD healthcare, Sterilab, Tecnogamma, Teleflex Medical</t>
  </si>
  <si>
    <t>AB Medica</t>
  </si>
  <si>
    <t>11/05/2012 10/05/2014</t>
  </si>
  <si>
    <t>05/04/2012 31/12/2012</t>
  </si>
  <si>
    <t>Cir Food</t>
  </si>
  <si>
    <t>02/04/2012 12/03/2017</t>
  </si>
  <si>
    <t>Gada Italia</t>
  </si>
  <si>
    <t>06/04/2012  05/04/2014</t>
  </si>
  <si>
    <t>01/03/2012 30/11/2012</t>
  </si>
  <si>
    <t>Nayamed Italy</t>
  </si>
  <si>
    <t>AFFIDAMENTO SERVIZIO MANUTENZIONE DELLE PARTI INTERNE DELLE AMBULANZE</t>
  </si>
  <si>
    <t>Centro Servizi Autocarri, AutoCommerciale, Vision Ambulanze, Bertazzoni, Autovignolese, Ghedauto</t>
  </si>
  <si>
    <t>Vision Ambualnze</t>
  </si>
  <si>
    <t>01/06/2012 31/05/2015</t>
  </si>
  <si>
    <t>Officine Digitali S.r.l</t>
  </si>
  <si>
    <t>11/0472012 31/12/2012</t>
  </si>
  <si>
    <t>Engineering Ing. Informatica, A. Menarini Diagnostics, Dedalus, Tesi Elettronica, Sistemi Informativi</t>
  </si>
  <si>
    <t>11/04/2012 31/12/2012</t>
  </si>
  <si>
    <t>Ing. Burgatti</t>
  </si>
  <si>
    <t>Estor</t>
  </si>
  <si>
    <t>12/04/2012 31/12/2012</t>
  </si>
  <si>
    <t>Agilent, Analytical Control, Analytical Service, Assing, Beckman Coulter, Becton Dickinson, Belsar, Biomerieux, Bio optica, Carl Zeiss, Crimo Italia, Elettronica Biomedicale, Eppenderf, Euroclone, Giorgio Bormac, Instrumentation Lab., Italsigma, Leica Micro systems, Life tecnologies, MTS Systems, Nikon Inst., Novaria tecnologie, Olympus, Philips, Pluriservice, Qualified Service, Roche Diag., Siad Healthcare, Siare, Tecniplast</t>
  </si>
  <si>
    <t>Edward Life Science Italia</t>
  </si>
  <si>
    <t>16/04/2012 15/04/2015</t>
  </si>
  <si>
    <t xml:space="preserve">FORNITURA DI DISPOSITIVI MARCHIO FRESENIUS PER L'AO. </t>
  </si>
  <si>
    <t>Fresenius Kabi Italia</t>
  </si>
  <si>
    <t>Allestimenti e Scenografie</t>
  </si>
  <si>
    <t>RTI Barbieri/Progettiamo Autonomia/Galileo/Mylog, RTI  Cer Medical/Sapiolife, Vassilli, C.O.D.E.R:, Officina Ort. Ferrero</t>
  </si>
  <si>
    <t>RTI Barbieri/Progettiamo Autonomia/Galileo/Mylog</t>
  </si>
  <si>
    <t>01/06/2012 31/05/2016</t>
  </si>
  <si>
    <t>Phlips</t>
  </si>
  <si>
    <t>17/04/2012 16/06/2014</t>
  </si>
  <si>
    <t>FORNITURA BIOPROTESI AORTICHE PER CHIR VASCOALRE ALTO RISCHIO</t>
  </si>
  <si>
    <t>MANICHINI DA ESERCITAZIONI PER 118</t>
  </si>
  <si>
    <t>ACQUISTO FARMACI BOTOX E XEOMIN PER CONTINUITA' TERAPEUTICA</t>
  </si>
  <si>
    <t xml:space="preserve">MATERIALE DI CONSUMO PER DUE SISTEMI DI NEURONAVIGAZIONE </t>
  </si>
  <si>
    <t xml:space="preserve">ACQUISTO FARMACI AD ALTO COSTO </t>
  </si>
  <si>
    <t xml:space="preserve">ACQUISTO DI ZAINI ED ACCESSORI PER ZAINI SOCCORSO PER DIPARTIMENTO DI EMERGENZA </t>
  </si>
  <si>
    <t>COMPLETAMENTO DEL PROGETTO CARTELLA ONCOLOGICA</t>
  </si>
  <si>
    <t>FORNITURA DI SET DI ASPIRAZIONE PER I.V.G</t>
  </si>
  <si>
    <t>SERVICE DI FRESE MONOUSO STERILI E MICRO MOTORE PER CHIR MININVASIVA CHIR ORT II</t>
  </si>
  <si>
    <t>ACQUISTO SISTEMA DI SEQUENZIAMENTO DI NUOVA GENERAZIONE (NGS) OCCORRENTE ALLA BCTM E ALLA SSD GENETICA MEDICA E MALATTIE RARE ORTOPEDICHE.</t>
  </si>
  <si>
    <t>RIFORNIMENTO DI METANO E GPL PER GLI AUTOMEZZI DELL'AZIENDA USL DI BOLOGNA</t>
  </si>
  <si>
    <t>ESTENSIONE DEL SISTEMA INFORMATICO PER LA GESTIONE DELLE SALE OPERATORIE, CARTELLA ANESTESIOLOGICA E PARTI DI PERTINENZA CARTELLA INFERMIERISTICA - IOR</t>
  </si>
  <si>
    <t>AFFIDAMENTO DEL  CONTRATTO DI MANUTENZIONE ORDINARIA E STRAORDINARIA PER CARRELLI ELEVATORI E TRILATERALI  MARCA CROWN . DITTA AMIS - AO</t>
  </si>
  <si>
    <t>FORNITURA DI 2 VIDEOCOLONSCOPI NECESSARI ALL'UO CHIRURGIA DELL'OSPEDALE DI BUDRIO (AMBULATORIO DI ENDOSCOPIA)-</t>
  </si>
  <si>
    <t>SERVIZI DI MANUTENZIONE ORDINARIA E STRAORDINARIA E REPERIBILITA' SUL SOFTWARE PER I SERVIZI DI BASE DELLA RETE DATI - ao</t>
  </si>
  <si>
    <t>FORNITURA DI IMMUNOGLOBULINE ASPECIFICHE UMANE - FABBISOGNO MESE DI APRILE 2012</t>
  </si>
  <si>
    <t>FORNITURA DI ARREDI E PRODOTTI PER LA FUNZIONE ALBERGHIERA ED ASSISTENZIALE DELLE STRUTTURE SANITARIE-LOTTO 5</t>
  </si>
  <si>
    <t>ACQUISTO AUSILI PER DISABILI E ACQUISIZIONE DI PROTESI MAMMARIE ESTERNE</t>
  </si>
  <si>
    <t>ECOTOMOGRAFI--LOTTO 6</t>
  </si>
  <si>
    <t>ARREDI E PRODOTTI PER LA FUNZIONE ALBERGHIERA ED ASSISTENZIALE DELLE STRUTTURE SANITARIE-LOTTI 3 E 5</t>
  </si>
  <si>
    <t>ACQUISTO AUSILI PER DISABILI-LOTTI VARI</t>
  </si>
  <si>
    <t xml:space="preserve">ACQUISTO DI AUSILI EX LOTTO </t>
  </si>
  <si>
    <t>FORNITURA DI ARREDI E PRODOTTI PER LA FUNZIONE ALBERGHIERA ED ASSISTENZIALE LOTTI 1 E 2</t>
  </si>
  <si>
    <t>PERSONAL COMPUTER DESKTOP 5</t>
  </si>
  <si>
    <t>ACQUISTO DI VACCINI ANTINFLUENZALI</t>
  </si>
  <si>
    <t>TERMINALI VEICOLARI, PORTATILI, FISSI E MOTOCICLARI E RELATIVI ACCESSORI 2</t>
  </si>
  <si>
    <t>ACQUISTO DI GUANTI PROTETTIVI PER LA MANIPOLAZIONE DI AGENTI CITOSTATICI, BIOLOGICI E VIRALI</t>
  </si>
  <si>
    <t>ECOTOMOGRAFI-LOTTO 8</t>
  </si>
  <si>
    <t>ACQUISTO VACCINI ANTINFLUENZALI 2012-2013 DITTA NOVARTIS</t>
  </si>
  <si>
    <t>ECOTOMOGRAFI-LOTTO 6</t>
  </si>
  <si>
    <t>Gi.Kas Medical, Praesidia,Vigeo, Bard, Biopsybel, H.S. Hospital Service</t>
  </si>
  <si>
    <t>Gi.Kas Medical</t>
  </si>
  <si>
    <t>Perkin Elmer Italia</t>
  </si>
  <si>
    <t>01/07/2012 30/06/2013</t>
  </si>
  <si>
    <t>L. Molteni &amp; C.</t>
  </si>
  <si>
    <t>ACQUISIZIONE DI STRUMENTARIO CHIRURGICO PER OCULISTICA SALE OPERATORIE OM</t>
  </si>
  <si>
    <t>Albatros, Sir. Oftalmica</t>
  </si>
  <si>
    <t>01/08/2012 31/12/2012</t>
  </si>
  <si>
    <t>CB Medical Oftalmologia, Albatros, Sir Oftalmica, E-Med, Emmeci Quattro</t>
  </si>
  <si>
    <t>Telegamma, Sofitel, TelBo, Omega, Aladina Radio</t>
  </si>
  <si>
    <t>TelBo</t>
  </si>
  <si>
    <t>RASSEGNA STAMPA UNICA METROPOLITANA</t>
  </si>
  <si>
    <t>L'Eco della stampa</t>
  </si>
  <si>
    <t>St.Jude Medical</t>
  </si>
  <si>
    <t>16/07/2012 15/07/2015</t>
  </si>
  <si>
    <t>27/06/2012 31/1272012</t>
  </si>
  <si>
    <t>Poste Italiane</t>
  </si>
  <si>
    <t>28/06/2012 31/12/2012</t>
  </si>
  <si>
    <t>M.G. Lorenzatto</t>
  </si>
  <si>
    <t>ACQUISTO DI SISTEMI ELIMINACODE EVOLUTI E RELATIVI SERVIZI PER L'AUSL</t>
  </si>
  <si>
    <t>Ciemme Gesco, G.Osti Sistemi, Sicoel, Sigma, Solari, Xidera, Zucchetti</t>
  </si>
  <si>
    <t>Solari</t>
  </si>
  <si>
    <t>05/08/2012 04/08/2013</t>
  </si>
  <si>
    <t>Abbott Vascular, Ravizza-Knoll, H.S., Medtronic, Citieffe, Implancast, Hit Medica, Lima-Lto, Smith &amp; Nephew, Trimed, B.M.G. Teknology</t>
  </si>
  <si>
    <t>09/07/2012 31/12/2012</t>
  </si>
  <si>
    <t>C.G.M., Securmed, Coloplast</t>
  </si>
  <si>
    <t>Medtronic Italia, Johnson &amp; J.</t>
  </si>
  <si>
    <t>16/06/2012 08/01/2015</t>
  </si>
  <si>
    <t>n.52 ditte da Albo Fornitori</t>
  </si>
  <si>
    <t xml:space="preserve"> Leica Microsystems</t>
  </si>
  <si>
    <t>20/08/2012 31/12/2012</t>
  </si>
  <si>
    <t>Ziehm Imaging srl</t>
  </si>
  <si>
    <t>Ars Chirurgica, Baxter, Convatec, Eurofarm, Fidia farmaceutici, Lohmann &amp; Rauscher, Molnlycke</t>
  </si>
  <si>
    <t>01/08/2012 04/10/2013</t>
  </si>
  <si>
    <t>Bracco Imaging, Bayer, Guebert, GE Health Care</t>
  </si>
  <si>
    <t>Tema, Agsa Gomma, Clinilab</t>
  </si>
  <si>
    <t>10/07/2012 31/12/2012</t>
  </si>
  <si>
    <t>Phadia srl</t>
  </si>
  <si>
    <t>01/10/2012 30/09/2014</t>
  </si>
  <si>
    <t>Geda s.p.a.</t>
  </si>
  <si>
    <t>01/08/2012 31/07/2014</t>
  </si>
  <si>
    <t>Biocommerciale, Ceracarta, Covidien, Fiab, Kaltek, Id&amp;Co, IM Medical, Lanzoni, Rainbow, Sim Italia, Tecnohealth</t>
  </si>
  <si>
    <t>08/06/2012 07/06/2013</t>
  </si>
  <si>
    <t>13/07/2012 30/09/2012</t>
  </si>
  <si>
    <t>Autostrade per l'Italia</t>
  </si>
  <si>
    <t>01/08/2012 31/07/2013</t>
  </si>
  <si>
    <t>FORNITURA DI 14 CARRELLI PORTASTRUMENTI PER NUOVA PIASTRA BLOCCHI OPERATORI AUSL</t>
  </si>
  <si>
    <t>n.91 ditte da Albo Fornitori</t>
  </si>
  <si>
    <t>Compamed snc</t>
  </si>
  <si>
    <t>Seat Pagine gialle</t>
  </si>
  <si>
    <t>16/07/2012 31/10/2012</t>
  </si>
  <si>
    <t>Recepimento CottimoFid. Espletato da CUP 2000 (soc. in house)</t>
  </si>
  <si>
    <t>Oslo srl</t>
  </si>
  <si>
    <t>16/07/2012 31/12/2012</t>
  </si>
  <si>
    <t>Draeger Medical Italia</t>
  </si>
  <si>
    <t>FORNITURA DI  N. 4 SISTEMI DI GESTIONE DELLE IMMAGINI DI SALA NECESSARI ALLE 4 SALE OPERATORIE DEL NUOVO BLOCCO "ALA NORD" - IOR</t>
  </si>
  <si>
    <t>0126175AE4</t>
  </si>
  <si>
    <t>CIG PREVALENTE:
05097968F5
CIG ALTRI LOTTI:
05097925A9 - 0509799B6E - 0509803EBA - 050980720B - 0509810484 - 050981262A - 0509816976 - 0509817A49 - 0509820CC2 - 0509822E68 - 0509824013 -05098250E6 - 050982835F</t>
  </si>
  <si>
    <t>AFFIDAMENTO DEL SERVIZIO DI RISTORAZIONE DEGENTI E DEL SERVIZIO SOSTITUTIVO DI MENSA PER I DIPENDENTI DEL DIPARTIMENTO I.O.R. DI BAGHERIA (PA)</t>
  </si>
  <si>
    <t>AFFIDAMENTO DEL CONTRATTO DI MANUTENZIONE FULL RISK PER ATTREZZATURE RADIOLOGICHE . PERIODO: 2012-2014. DITTA ING.BURGATTI SPA</t>
  </si>
  <si>
    <t>FORNITURA TRIENNALE DI DISPOSITIVI MEDICI DEDICATI DA UTILIZZARE CON I MONITOR EMODINAMICI MOD. VIGILANCE E CON I MONITOR PER LA MISURA DELLA GITTATA CARDIACA MOD. VIGILEO INSTALLATI PRESSO L'AO</t>
  </si>
  <si>
    <t>AFFIDAMENTO BIENNALE DELLA FORNITURA DI DISPOSITIVI MEDICI DEDICATI PER POMPA CENTRIFUGA E PER EMOGAS IN CONTINUO PER LE ESIGENZE DEL BLOCCO OPERATORIO DI CARDIOCHIRURGIA - AO</t>
  </si>
  <si>
    <t>ACQUISIZIONE DI SERVIZI INFORMATICI PER L'AGGIORNAMENTO DEL PORTALE PER LA COMMISSIONE DEL FARMACO DI AREA VASTA EMILIA CENTRALE</t>
  </si>
  <si>
    <t>23/05/2012  31/12/2012</t>
  </si>
  <si>
    <t xml:space="preserve">888Software, 3M Italia, Alder, Alpagraf, Altavia, Anastasis, Avelco Web, Bim Italia, Ciemme, Gesco, Data Processing, Dedalus, Delta Informatica, Elco, Econocom, Electro, Engineering Ingegneria Informatica, Farmadati Italia, GPI, Gruppo Formula, Indaco, Info Line, Innovare 24, Intrinsic, K2 Informatica, Laboratori G.MO Marconi, Maurizio Lemmo, New Team, Noemalife, NSI Nier Sol. Inf., Officine Digitali, Oslo, Pro Gamma, Progel, Proveco, Redomino, RV Informatica, Servizi Informatici, Softech, Sori DP, Sorigrafia, SPSS Italia, Studio Nicoli, Team System Horus, Telecom Italia, UMS, UNI Sistemi, UNIBO Dip Scienze Statistiche, VEM Sistemi, Web Site Store, Wellcome Engineering, Windex
</t>
  </si>
  <si>
    <t>888Software, 3M Italia, Alder, Alpagraf, Altavia, Anastasis, Avelco Web, Bim Italia, Ciemme, Gesco, Data Processing, Dedalus, Delta Informatica, Elco, Econocom, Electro, Engineering Ingegneria Informatica, Farmadati Italia, GPI, Gruppo Formula, Indaco, Info Line, Innovare 24, Intrinsic, K2 Informatica, Laboratori G.MO Marconi, Maurizio Lemmo, New Team, Noemalife, NSI Nier Sol. Inf., Officine Digitali, Oslo, Pro Gamma, Progel, Proveco, Redomino, RV Informatica, Servizi Informatici, Softech, Sori DP, Sorigrafia, SPSS Italia, Studio Nicoli, Team System Horus, Telecom Italia, UMS, UNI Sistemi, UNIBO Dip Scienze Statistiche, VEM Sistemi, Web Site Store, Wellcome Engineering, Windex</t>
  </si>
  <si>
    <t>A. De Mori, Arnika, Framar Hemologix, Instrumentation Laboratory, Medival Medica Valeggia, Roche Diagnostics, Siemens Healthcare Diagnostics</t>
  </si>
  <si>
    <t>Qiagen, Siemens, Becton, Cepheid, Nanogen, Roche Diagnostics</t>
  </si>
  <si>
    <t>Cyber, Grifols, Emiliana Logistica, La Fortezza, Luoni Sistemi, Sistemi Emilia</t>
  </si>
  <si>
    <t>FORNITURA DI INDUMENTI, CALZATURE E DISPOSITIVI DI SICUREZZA 2" PER AUSL, AO E IOR PER IL PERIODO DI 4 ANNI</t>
  </si>
  <si>
    <t>FORNITURA DI ARREDI E PRODOTTI PER LA FUNZIONE ALBERGHIERA ED ASSISTENZIALE DELLE STRUTTURESANITARIE"-LOTTO4-CARRELLI</t>
  </si>
  <si>
    <t>DERRATE E PRODOTTI NON ALIMENTARI 2 - LOTTO N. 1" PER AUSL, IOR E AO</t>
  </si>
  <si>
    <t>365930492E</t>
  </si>
  <si>
    <t>ZD102272C8</t>
  </si>
  <si>
    <t>370503646D</t>
  </si>
  <si>
    <t>301929510E</t>
  </si>
  <si>
    <t>Z4E0157CCD</t>
  </si>
  <si>
    <t>018575490A</t>
  </si>
  <si>
    <t>38007985BA</t>
  </si>
  <si>
    <t>07067940DC</t>
  </si>
  <si>
    <t>3294980F7F</t>
  </si>
  <si>
    <t>3561591DDB</t>
  </si>
  <si>
    <t>05507361BO</t>
  </si>
  <si>
    <t>36054038AB</t>
  </si>
  <si>
    <t>158099130B</t>
  </si>
  <si>
    <t>0705357EFE</t>
  </si>
  <si>
    <t>36367450EA</t>
  </si>
  <si>
    <t>3019080F9D</t>
  </si>
  <si>
    <t>385467419D</t>
  </si>
  <si>
    <t>3836446F60</t>
  </si>
  <si>
    <t>36937345B8</t>
  </si>
  <si>
    <t>389568876E</t>
  </si>
  <si>
    <t>3894127F3E</t>
  </si>
  <si>
    <t>ASSEGNAZIONE SERVIZIO PROFESSIONALE CSA-MED  AI FINI DEL CONTROLLO REQUISITI EX ART 38 E ATTIVAZIONE ALBO FORNITORI PER L'AUSL IMOLA</t>
  </si>
  <si>
    <t>ASSISTENZA TECNICA FULL RISK ACCELERATORI LINEARI PRODOTTI DA ELEKTA OB AUSL</t>
  </si>
  <si>
    <t>ASSISTENZA TECNICA PER ENDOSCOPI FLESSIBILI E SISTEMI VIDEOENDOSCOPICI CON RELATIVI ACCESSORI FUJINON - DITTA ASE SPA -</t>
  </si>
  <si>
    <t>2723727A9D</t>
  </si>
  <si>
    <t>0132878663, 01328818DC, 0132880809, 0132879736</t>
  </si>
  <si>
    <t>Biomet Italia, De Puy J&amp;J, Heraus Kulzer, Hit Medica, Orthofix, Plustek, Stryker, Zimmer</t>
  </si>
  <si>
    <t>01/07/2012 31/01/2013</t>
  </si>
  <si>
    <t>n.92 ditte</t>
  </si>
  <si>
    <t>Emilkon Oftalmica, Lynx, E-Med,Alfaintes, Thea</t>
  </si>
  <si>
    <t>Alfa Intes, Thea</t>
  </si>
  <si>
    <t>01/07/2012 30/06/2014</t>
  </si>
  <si>
    <t>ACQUISIZIONE DI SERVIZI DI INTEGRAZIONE TRA I SISTEMI SOFTWARE DEI SERVIZI TRASFUSIONALI DI ALCUNE AZIENDE SANITARIE DELLA RER E IL SISTEMA INFORMATIVO TRASFUSIONALE DELLA REGIONE</t>
  </si>
  <si>
    <t>ASSEGNAZIONE ALLA DITTA ESTOR DELLA FORNITURA DI CARTUCCE PER LA RIMOZIONE SELETTIVA DI ENDOTOSSINE PER L'ANNO 2012 - AUSL DI BOLOGNA</t>
  </si>
  <si>
    <t>AFFIDAMENTO DEL SERVIZIO DI MANUTENZIONE DI APPARECCHIATURE VARIE IN DOTAZIONE A SERVIZI, LABORATORI, REPARTI E DIVISIONI DELLO IOR</t>
  </si>
  <si>
    <t>SERVICE SISTEMI DIAGNOSTICI SCREENING SANGUE PER L'INFEZIONE TUBERCOLARE LATENTE LABORATORI IOR E AO UNIVERSITARIA DI BOLOGNA.</t>
  </si>
  <si>
    <t>FORNITURA DI PROTESI ORTOPEDICHE ABG2 PER L'UO DI ORTOPEDIA E TRAUMATOLOGIA - AO</t>
  </si>
  <si>
    <t>SERVIZIO DI ASSISTENZA TECNICA PER LE DIAGNOSTICHE RX  OM E OB</t>
  </si>
  <si>
    <t>ACQUISIZIONE DI SERVIZI DI MANUTENZIONE ORDINARIA ED EVOLUTIVA DELLA PROCEDURA DATA WAREHOUSING - AO</t>
  </si>
  <si>
    <t>SERVIZI DI MANUTENZIONE, ASSISTENZA SOFTWARE ON-SITE, HELP-DESK, MANUTENZIONE EVOLUTIVA ED ASSISTENZA ESTESA IN REPERIBILITA' PER LA PROCEDURA DI GESTIONE PRONTO SOCCORSO "AURORA" - AO</t>
  </si>
  <si>
    <t>botox-ALLERGAN -4681926F8B      xeomin-MERZ PHARMA-4682106419</t>
  </si>
  <si>
    <t>Air Liquide, Aries, Ars Chirurgica,B.Braun, Benefis, Bi-Medica, Cam Hospital,Covidien, Cremascoli &amp; Iris, Deas, Farmac-Zabban, Flow Meter, Hospira Italia, Id &amp; Co, Janua Medical, Olinto Martelli, Pan Med di Epifani C., Sarstedt, Securmed, Svas Biosana, Teleflex Medical</t>
  </si>
  <si>
    <t>01/07/2012 30/06/2018</t>
  </si>
  <si>
    <t>5174927DA macro</t>
  </si>
  <si>
    <t>4728923EB2</t>
  </si>
  <si>
    <t>SERVICE DI UN SISTEMA DIAGNOSTICO PER SIEROLOGIA INFETTIVOLOGICA</t>
  </si>
  <si>
    <t>PRESTAZIONI DI ASSISTENZA FISCALE NECESSARI ALL' U.O.C ECONOMICO FINANZIARIO</t>
  </si>
  <si>
    <t>SERVIZIO DI CREMAZIONE PARTI ANATOMICHE RICONOSCIBILI E FETI</t>
  </si>
  <si>
    <t>FORNITURA DI TEST PER DIAGNOSI INFEZIONE DA HLICOBACTER PYLORI</t>
  </si>
  <si>
    <t>MEPA</t>
  </si>
  <si>
    <t>ACQUISIZIONE DEL SERVIZIO DI MANUTENZIONE AL SISTEMA RADIO DI SOCCORSO TERRITORIALE 118</t>
  </si>
  <si>
    <t>ACQUISTO DI ALCUNI PACCHETTI DI RIVISTE ELETTRONICHE, BANCHE  DATI E QUOTE ASSOCIATIVE PER LA BIBLIOTECA DELL'AZ.OSP. ANNO 2012.</t>
  </si>
  <si>
    <t>AGGIORNAMENTO DELL'ACCELERATORE LINEARE IN USO PRESSO L'U.O. DI RADIOTERAPIA DELL'OSPEDALE BELLARIA</t>
  </si>
  <si>
    <t>FORNITURA DI UN CITOFLUORIMETRO ANALIZZATORE DA BANCO DA DESTINARE AL LABORATORIO DI MANIPOLAZIONE CELLULARE ESTENSIVA - IOR</t>
  </si>
  <si>
    <t xml:space="preserve">FORNITURA BIENNALE DI UN SISTEMA COMPLETO DI AGOBIOPSIA MAMMARIA ECOGUIDATA "FINESSE ULTRA" PER AUSL </t>
  </si>
  <si>
    <t xml:space="preserve">FORNITURA BIENNALE DEL REATTIVO "PROTRANS HLA CELIACHIA" PER IL LABORATORIO ANALISI </t>
  </si>
  <si>
    <t>SERVIZIO DI TRASPORTO COLLETTIVO DI PAZIENTI DIALIZZATI - DIPARTIMENTO CURE PRIMARIE AUSL</t>
  </si>
  <si>
    <t>SERVIZIO DI MANUTENZIONE APPARECCHIATURE PER CIRCOLAZIONE EXTRACORPOREA E POMPE SANGUE ANNI 2012 - 2013. DITTA MAQUET ITALIA SPA. AO</t>
  </si>
  <si>
    <t>AFFIDAMENTO A DITTE VARIE DELLA REALIZZAZIONE  DEL SISTEMA CLINICO OSPEDALIERO E DEI SISTEMI  PER LA GESTIONE DEI MAGAZZINI, DELLA CONTABILITA', DELLA GESTIONE DELLE RISORSE UMANE  E DEL PROTOCOLLO  PRESSO IL DIPARTIMENTO IOR SICILIA</t>
  </si>
  <si>
    <t>FORNITURA DI SISTEMA "QUEST 2/MPS" PER LA SOMMINISTRAZIONE DELLA CARDIOPLEGIA PER IL BLOCCO OPERATORIO CARDIOCHIRUGICO E TRAPIANTI . PERIODO: 01/02/12-31/01/15.</t>
  </si>
  <si>
    <t>SERVIZIO DI MANUTENZIONE ORDINARIA E STRAORDINARIA DEL SOFTWARE WHR - IOR</t>
  </si>
  <si>
    <t>FORNITURA, INSTALLAZIONE, CONFIGURAZIONE, AVVIO E MANUTENZIONE DELLA NUOVA GESTIONE ANAGRAFICA SECONDO LO STANDARD MPI -IOR</t>
  </si>
  <si>
    <t xml:space="preserve">ACQUISIZIONE DI PRESTAZIONI EDUCATIVE PER L'ATTUAZIONE DEL PROGETTO "ORSA" PER IL DISTRETTO DI SAN LAZZARO DI SAVENA </t>
  </si>
  <si>
    <t>FORNITURA BIENNALE DI VALVOLE AORTICHE PERCUTANEE "COREVALVE REVALVING SYSTEM" PER CARDIOLOGIA AO</t>
  </si>
  <si>
    <t>ULTERIORI PROVVEDIMENTI IN MERITO A DIVERSE PROCEDURE  DI ACQUISTO DI ATTREZZATURE ELETTROMEDICALI - MATERIALI DI CONSUMO</t>
  </si>
  <si>
    <t>AFFIDAMENTO A COMPAGNIE ASSICURATIVE VARIE DELLA COPERTURA ASSICURATIVA RCT/O, RCA, RC PATRIMONIALE, INFORTUNI, KASKO E ALL RISK DEL DIPARTIMENTO IOR SICILIA DI BAGHERIA</t>
  </si>
  <si>
    <t xml:space="preserve">SERVIZIO DI CONVALIDA DELLE STERILIZZATRICI A VAPORE IN ATTESA DELLA NUOVA CENTRALE UNICA DI STERILIZZAZIONE. </t>
  </si>
  <si>
    <t>SERVICE DI DISPOSITIVI PER L'ESECUZIONE IN COMPLETA AUTOMAZIONE DELL'ESAME VES" PER AUSL BO E AO BO.</t>
  </si>
  <si>
    <t>FORNITURE IN SERVICE DI SISTEMI PER L'EROGAZIONE DEL FARMACO INOMAX NELLE MORE DI GARA AVEC</t>
  </si>
  <si>
    <t>ACQUISTO DI FARMACI CLEXANE ED EPREX NELLE MORE DI GARA AVEC</t>
  </si>
  <si>
    <t>SISTEMA DI ALLESTIMENTO IN SICUREZZA DI TERAPIE ANTIBLASTICHE E DI SUPPORTO - AO</t>
  </si>
  <si>
    <t>ACCORDO INTERREGIONALE LAVORAZIONE PLASMA DITTA KEDRION E REVISIONE PREZZI - AUSL</t>
  </si>
  <si>
    <t>FORNITURA DI FILI DI SUTURA PER AVEC</t>
  </si>
  <si>
    <t>FORNITURA DI LANCETTE PUNGIDITO, STRISCE REATTIVE E SISTEMI PER LA   DIAGNOSTICA RAPIDA DELLA GLICEMIA PER AUSL E AO</t>
  </si>
  <si>
    <t>SERVICE PER LA FORNITURA DI METADONE PER AVEC</t>
  </si>
  <si>
    <t>PROROGA DELL'ACCORDO QUADRO IN AREA VASTA CON POSTE ITALIANE FINO AL 31/12/2012 -</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</si>
</sst>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 numFmtId="165" formatCode="_-* #,##0.00_-;\-* #,##0.00_-;_-* &quot;-&quot;_-;_-@_-"/>
    <numFmt numFmtId="166" formatCode="#,##0.0"/>
    <numFmt numFmtId="167" formatCode="&quot;Sì&quot;;&quot;Sì&quot;;&quot;No&quot;"/>
    <numFmt numFmtId="168" formatCode="&quot;Vero&quot;;&quot;Vero&quot;;&quot;Falso&quot;"/>
    <numFmt numFmtId="169" formatCode="&quot;Attivo&quot;;&quot;Attivo&quot;;&quot;Disattivo&quot;"/>
    <numFmt numFmtId="170" formatCode="[$€-2]\ #.##000_);[Red]\([$€-2]\ #.##000\)"/>
  </numFmts>
  <fonts count="25">
    <font>
      <sz val="10"/>
      <name val="Arial"/>
      <family val="0"/>
    </font>
    <font>
      <sz val="8"/>
      <name val="Arial"/>
      <family val="0"/>
    </font>
    <font>
      <sz val="8"/>
      <name val="Tahoma"/>
      <family val="2"/>
    </font>
    <font>
      <b/>
      <sz val="8"/>
      <name val="Arial"/>
      <family val="2"/>
    </font>
    <font>
      <sz val="8"/>
      <color indexed="10"/>
      <name val="Arial"/>
      <family val="2"/>
    </font>
    <font>
      <b/>
      <sz val="12"/>
      <name val="Arial"/>
      <family val="2"/>
    </font>
    <font>
      <b/>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16" fillId="16" borderId="1" applyNumberFormat="0" applyAlignment="0" applyProtection="0"/>
    <xf numFmtId="0" fontId="17" fillId="0" borderId="2" applyNumberFormat="0" applyFill="0" applyAlignment="0" applyProtection="0"/>
    <xf numFmtId="0" fontId="18" fillId="17" borderId="3" applyNumberFormat="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1" borderId="0" applyNumberFormat="0" applyBorder="0" applyAlignment="0" applyProtection="0"/>
    <xf numFmtId="0" fontId="14"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3" fillId="22" borderId="0" applyNumberFormat="0" applyBorder="0" applyAlignment="0" applyProtection="0"/>
    <xf numFmtId="0" fontId="0" fillId="23" borderId="4" applyNumberFormat="0" applyFont="0" applyAlignment="0" applyProtection="0"/>
    <xf numFmtId="0" fontId="15" fillId="16" borderId="5"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7" fillId="0" borderId="0" applyNumberFormat="0" applyFill="0" applyBorder="0" applyAlignment="0" applyProtection="0"/>
    <xf numFmtId="0" fontId="8" fillId="0" borderId="6" applyNumberFormat="0" applyFill="0" applyAlignment="0" applyProtection="0"/>
    <xf numFmtId="0" fontId="9" fillId="0" borderId="7" applyNumberFormat="0" applyFill="0" applyAlignment="0" applyProtection="0"/>
    <xf numFmtId="0" fontId="10" fillId="0" borderId="8" applyNumberFormat="0" applyFill="0" applyAlignment="0" applyProtection="0"/>
    <xf numFmtId="0" fontId="10" fillId="0" borderId="0" applyNumberFormat="0" applyFill="0" applyBorder="0" applyAlignment="0" applyProtection="0"/>
    <xf numFmtId="0" fontId="21" fillId="0" borderId="9" applyNumberFormat="0" applyFill="0" applyAlignment="0" applyProtection="0"/>
    <xf numFmtId="0" fontId="12" fillId="3" borderId="0" applyNumberFormat="0" applyBorder="0" applyAlignment="0" applyProtection="0"/>
    <xf numFmtId="0" fontId="11"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38">
    <xf numFmtId="0" fontId="0" fillId="0" borderId="0" xfId="0" applyAlignment="1">
      <alignment/>
    </xf>
    <xf numFmtId="0" fontId="1" fillId="0" borderId="10" xfId="0" applyFont="1" applyBorder="1" applyAlignment="1">
      <alignment vertical="center" wrapText="1"/>
    </xf>
    <xf numFmtId="0" fontId="1" fillId="0" borderId="10" xfId="0" applyFont="1" applyFill="1" applyBorder="1" applyAlignment="1">
      <alignment wrapText="1"/>
    </xf>
    <xf numFmtId="0" fontId="1" fillId="0" borderId="10" xfId="0" applyFont="1" applyFill="1" applyBorder="1" applyAlignment="1">
      <alignment vertical="center" wrapText="1"/>
    </xf>
    <xf numFmtId="0" fontId="1" fillId="0" borderId="10" xfId="0" applyFont="1" applyFill="1" applyBorder="1" applyAlignment="1">
      <alignment wrapText="1"/>
    </xf>
    <xf numFmtId="4" fontId="1" fillId="0" borderId="10" xfId="0" applyNumberFormat="1" applyFont="1" applyFill="1" applyBorder="1" applyAlignment="1">
      <alignment wrapText="1"/>
    </xf>
    <xf numFmtId="0" fontId="1" fillId="0" borderId="10" xfId="0" applyFont="1" applyFill="1" applyBorder="1" applyAlignment="1">
      <alignment vertical="center" wrapText="1"/>
    </xf>
    <xf numFmtId="0" fontId="1" fillId="0" borderId="10" xfId="0" applyNumberFormat="1" applyFont="1" applyBorder="1" applyAlignment="1">
      <alignment vertical="center" wrapText="1"/>
    </xf>
    <xf numFmtId="0" fontId="1" fillId="0" borderId="10" xfId="0" applyFont="1" applyBorder="1" applyAlignment="1">
      <alignment wrapText="1"/>
    </xf>
    <xf numFmtId="4" fontId="1" fillId="0" borderId="10" xfId="0" applyNumberFormat="1" applyFont="1" applyFill="1" applyBorder="1" applyAlignment="1">
      <alignment wrapText="1"/>
    </xf>
    <xf numFmtId="0" fontId="1" fillId="0" borderId="10" xfId="0" applyNumberFormat="1" applyFont="1" applyBorder="1" applyAlignment="1">
      <alignment vertical="center" wrapText="1"/>
    </xf>
    <xf numFmtId="0" fontId="1" fillId="0" borderId="10" xfId="0" applyFont="1" applyBorder="1" applyAlignment="1">
      <alignment vertical="justify" wrapText="1"/>
    </xf>
    <xf numFmtId="0" fontId="1" fillId="0" borderId="10" xfId="0" applyNumberFormat="1" applyFont="1" applyFill="1" applyBorder="1" applyAlignment="1">
      <alignment vertical="center" wrapText="1"/>
    </xf>
    <xf numFmtId="0" fontId="1" fillId="0" borderId="10" xfId="0" applyNumberFormat="1" applyFont="1" applyFill="1" applyBorder="1" applyAlignment="1">
      <alignment vertical="center" wrapText="1"/>
    </xf>
    <xf numFmtId="0" fontId="1" fillId="0" borderId="10" xfId="0" applyFont="1" applyBorder="1" applyAlignment="1">
      <alignment vertical="center" wrapText="1"/>
    </xf>
    <xf numFmtId="43" fontId="1" fillId="0" borderId="10" xfId="0" applyNumberFormat="1" applyFont="1" applyBorder="1" applyAlignment="1">
      <alignment wrapText="1"/>
    </xf>
    <xf numFmtId="0" fontId="1" fillId="0" borderId="10" xfId="0" applyNumberFormat="1" applyFont="1" applyBorder="1" applyAlignment="1">
      <alignment wrapText="1"/>
    </xf>
    <xf numFmtId="43" fontId="1" fillId="0" borderId="10" xfId="0" applyNumberFormat="1" applyFont="1" applyBorder="1" applyAlignment="1">
      <alignment vertical="center" wrapText="1"/>
    </xf>
    <xf numFmtId="43" fontId="1" fillId="0" borderId="10" xfId="0" applyNumberFormat="1" applyFont="1" applyFill="1" applyBorder="1" applyAlignment="1">
      <alignment wrapText="1"/>
    </xf>
    <xf numFmtId="0" fontId="1" fillId="0" borderId="10" xfId="0" applyNumberFormat="1" applyFont="1" applyFill="1" applyBorder="1" applyAlignment="1">
      <alignment wrapText="1"/>
    </xf>
    <xf numFmtId="0" fontId="1" fillId="0" borderId="10" xfId="0" applyNumberFormat="1" applyFont="1" applyFill="1" applyBorder="1" applyAlignment="1">
      <alignment horizontal="justify" vertical="center" wrapText="1"/>
    </xf>
    <xf numFmtId="0" fontId="1" fillId="0" borderId="10" xfId="0" applyFont="1" applyBorder="1" applyAlignment="1">
      <alignment wrapText="1"/>
    </xf>
    <xf numFmtId="0" fontId="1" fillId="0" borderId="0" xfId="0" applyFont="1" applyFill="1" applyAlignment="1">
      <alignment wrapText="1"/>
    </xf>
    <xf numFmtId="0" fontId="2" fillId="0" borderId="10" xfId="0" applyFont="1" applyBorder="1" applyAlignment="1">
      <alignment wrapText="1"/>
    </xf>
    <xf numFmtId="0" fontId="1" fillId="0" borderId="0" xfId="0" applyNumberFormat="1" applyFont="1" applyFill="1" applyAlignment="1">
      <alignment vertical="center" wrapText="1"/>
    </xf>
    <xf numFmtId="49" fontId="3" fillId="0" borderId="10" xfId="0" applyNumberFormat="1" applyFont="1" applyBorder="1" applyAlignment="1">
      <alignment horizontal="center" vertical="center" wrapText="1"/>
    </xf>
    <xf numFmtId="49" fontId="1" fillId="0" borderId="0" xfId="0" applyNumberFormat="1" applyFont="1" applyBorder="1" applyAlignment="1">
      <alignment wrapText="1"/>
    </xf>
    <xf numFmtId="49" fontId="1" fillId="0" borderId="0" xfId="0" applyNumberFormat="1" applyFont="1" applyAlignment="1">
      <alignment wrapText="1"/>
    </xf>
    <xf numFmtId="0" fontId="1" fillId="0" borderId="0" xfId="0" applyFont="1" applyAlignment="1">
      <alignment/>
    </xf>
    <xf numFmtId="0" fontId="1" fillId="0" borderId="10" xfId="0" applyFont="1" applyBorder="1" applyAlignment="1">
      <alignment/>
    </xf>
    <xf numFmtId="4" fontId="1" fillId="0" borderId="10" xfId="0" applyNumberFormat="1" applyFont="1" applyFill="1" applyBorder="1" applyAlignment="1">
      <alignment/>
    </xf>
    <xf numFmtId="0" fontId="1" fillId="0" borderId="10" xfId="0" applyFont="1" applyFill="1" applyBorder="1" applyAlignment="1">
      <alignment/>
    </xf>
    <xf numFmtId="0" fontId="1" fillId="0" borderId="10" xfId="0" applyFont="1" applyFill="1" applyBorder="1" applyAlignment="1">
      <alignment horizontal="center"/>
    </xf>
    <xf numFmtId="0" fontId="1" fillId="0" borderId="10" xfId="0" applyFont="1" applyBorder="1" applyAlignment="1">
      <alignment horizontal="center"/>
    </xf>
    <xf numFmtId="43" fontId="1" fillId="0" borderId="10" xfId="43" applyFont="1" applyFill="1" applyBorder="1" applyAlignment="1">
      <alignment/>
    </xf>
    <xf numFmtId="0" fontId="1" fillId="0" borderId="10" xfId="0" applyFont="1" applyFill="1" applyBorder="1" applyAlignment="1">
      <alignment horizontal="center" wrapText="1"/>
    </xf>
    <xf numFmtId="4" fontId="1" fillId="0" borderId="10" xfId="0" applyNumberFormat="1" applyFont="1" applyFill="1" applyBorder="1" applyAlignment="1">
      <alignment/>
    </xf>
    <xf numFmtId="0" fontId="1" fillId="0" borderId="11" xfId="0" applyFont="1" applyFill="1" applyBorder="1" applyAlignment="1">
      <alignment horizontal="center"/>
    </xf>
    <xf numFmtId="4" fontId="1" fillId="0" borderId="10" xfId="0" applyNumberFormat="1" applyFont="1" applyFill="1" applyBorder="1" applyAlignment="1">
      <alignment horizontal="right"/>
    </xf>
    <xf numFmtId="3" fontId="1" fillId="0" borderId="10" xfId="0" applyNumberFormat="1" applyFont="1" applyFill="1" applyBorder="1" applyAlignment="1">
      <alignment/>
    </xf>
    <xf numFmtId="4" fontId="1" fillId="0" borderId="10" xfId="0" applyNumberFormat="1" applyFont="1" applyFill="1" applyBorder="1" applyAlignment="1">
      <alignment vertical="center"/>
    </xf>
    <xf numFmtId="0" fontId="1" fillId="0" borderId="10" xfId="0" applyFont="1" applyFill="1" applyBorder="1" applyAlignment="1">
      <alignment horizontal="center" vertical="center"/>
    </xf>
    <xf numFmtId="2" fontId="1" fillId="0" borderId="10" xfId="0" applyNumberFormat="1" applyFont="1" applyFill="1" applyBorder="1" applyAlignment="1">
      <alignment/>
    </xf>
    <xf numFmtId="0" fontId="1" fillId="0" borderId="12" xfId="0" applyFont="1" applyFill="1" applyBorder="1" applyAlignment="1">
      <alignment horizontal="center"/>
    </xf>
    <xf numFmtId="164" fontId="1" fillId="0" borderId="10" xfId="43" applyNumberFormat="1" applyFont="1" applyBorder="1" applyAlignment="1">
      <alignment horizontal="center"/>
    </xf>
    <xf numFmtId="0" fontId="1" fillId="0" borderId="10" xfId="0" applyFont="1" applyBorder="1" applyAlignment="1">
      <alignment horizontal="center" vertical="center"/>
    </xf>
    <xf numFmtId="165" fontId="1" fillId="0" borderId="10" xfId="44" applyNumberFormat="1" applyFont="1" applyFill="1" applyBorder="1" applyAlignment="1">
      <alignment vertical="center"/>
    </xf>
    <xf numFmtId="165" fontId="1" fillId="0" borderId="10" xfId="44" applyNumberFormat="1" applyFont="1" applyFill="1" applyBorder="1" applyAlignment="1">
      <alignment/>
    </xf>
    <xf numFmtId="4" fontId="1" fillId="0" borderId="13" xfId="0" applyNumberFormat="1" applyFont="1" applyFill="1" applyBorder="1" applyAlignment="1">
      <alignment/>
    </xf>
    <xf numFmtId="165" fontId="1" fillId="0" borderId="13" xfId="44" applyNumberFormat="1" applyFont="1" applyFill="1" applyBorder="1" applyAlignment="1">
      <alignment/>
    </xf>
    <xf numFmtId="4" fontId="1" fillId="0" borderId="10" xfId="43" applyNumberFormat="1" applyFont="1" applyFill="1" applyBorder="1" applyAlignment="1">
      <alignment horizontal="right"/>
    </xf>
    <xf numFmtId="43" fontId="1" fillId="0" borderId="10" xfId="43" applyFont="1" applyFill="1" applyBorder="1" applyAlignment="1">
      <alignment horizontal="right"/>
    </xf>
    <xf numFmtId="0" fontId="1" fillId="0" borderId="10" xfId="43" applyNumberFormat="1" applyFont="1" applyBorder="1" applyAlignment="1">
      <alignment horizontal="center"/>
    </xf>
    <xf numFmtId="3" fontId="1" fillId="0" borderId="10" xfId="0" applyNumberFormat="1" applyFont="1" applyBorder="1" applyAlignment="1">
      <alignment horizontal="center"/>
    </xf>
    <xf numFmtId="43" fontId="1" fillId="0" borderId="10" xfId="43" applyNumberFormat="1" applyFont="1" applyFill="1" applyBorder="1" applyAlignment="1">
      <alignment/>
    </xf>
    <xf numFmtId="49" fontId="1" fillId="0" borderId="10" xfId="0" applyNumberFormat="1" applyFont="1" applyBorder="1" applyAlignment="1">
      <alignment horizontal="center"/>
    </xf>
    <xf numFmtId="0" fontId="4" fillId="0" borderId="10" xfId="0" applyFont="1" applyFill="1" applyBorder="1" applyAlignment="1">
      <alignment/>
    </xf>
    <xf numFmtId="0" fontId="1" fillId="0" borderId="10" xfId="0" applyFont="1" applyBorder="1" applyAlignment="1">
      <alignment horizontal="center"/>
    </xf>
    <xf numFmtId="0" fontId="1" fillId="0" borderId="10" xfId="0" applyFont="1" applyFill="1" applyBorder="1" applyAlignment="1">
      <alignment horizontal="left"/>
    </xf>
    <xf numFmtId="0" fontId="1" fillId="0" borderId="10" xfId="0" applyFont="1" applyBorder="1" applyAlignment="1">
      <alignment horizontal="left" wrapText="1"/>
    </xf>
    <xf numFmtId="49" fontId="1" fillId="0" borderId="10" xfId="43" applyNumberFormat="1" applyFont="1" applyBorder="1" applyAlignment="1">
      <alignment horizontal="center"/>
    </xf>
    <xf numFmtId="0" fontId="1" fillId="0" borderId="10" xfId="0" applyNumberFormat="1" applyFont="1" applyBorder="1" applyAlignment="1">
      <alignment horizontal="center"/>
    </xf>
    <xf numFmtId="0" fontId="1" fillId="0" borderId="10" xfId="0" applyFont="1" applyFill="1" applyBorder="1" applyAlignment="1">
      <alignment horizontal="center"/>
    </xf>
    <xf numFmtId="43" fontId="1" fillId="0" borderId="14" xfId="43" applyFont="1" applyFill="1" applyBorder="1" applyAlignment="1">
      <alignment horizontal="right"/>
    </xf>
    <xf numFmtId="43" fontId="1" fillId="0" borderId="14" xfId="43" applyFont="1" applyFill="1" applyBorder="1" applyAlignment="1">
      <alignment/>
    </xf>
    <xf numFmtId="4" fontId="1" fillId="0" borderId="10" xfId="0" applyNumberFormat="1" applyFont="1" applyBorder="1" applyAlignment="1">
      <alignment/>
    </xf>
    <xf numFmtId="0" fontId="1" fillId="0" borderId="10" xfId="0" applyFont="1" applyBorder="1" applyAlignment="1">
      <alignment horizontal="right" wrapText="1"/>
    </xf>
    <xf numFmtId="43" fontId="1" fillId="0" borderId="10" xfId="43" applyFont="1" applyBorder="1" applyAlignment="1">
      <alignment/>
    </xf>
    <xf numFmtId="43" fontId="1" fillId="0" borderId="0" xfId="0" applyNumberFormat="1" applyFont="1" applyAlignment="1">
      <alignment/>
    </xf>
    <xf numFmtId="4" fontId="1" fillId="0" borderId="0" xfId="0" applyNumberFormat="1" applyFont="1" applyAlignment="1">
      <alignment/>
    </xf>
    <xf numFmtId="43" fontId="1" fillId="0" borderId="10" xfId="0" applyNumberFormat="1" applyFont="1" applyBorder="1" applyAlignment="1">
      <alignment/>
    </xf>
    <xf numFmtId="14" fontId="1" fillId="0" borderId="10" xfId="0" applyNumberFormat="1" applyFont="1" applyBorder="1" applyAlignment="1">
      <alignment wrapText="1"/>
    </xf>
    <xf numFmtId="43" fontId="1" fillId="0" borderId="10" xfId="0" applyNumberFormat="1" applyFont="1" applyBorder="1" applyAlignment="1">
      <alignment wrapText="1"/>
    </xf>
    <xf numFmtId="0" fontId="1" fillId="0" borderId="13" xfId="0" applyFont="1" applyFill="1" applyBorder="1" applyAlignment="1">
      <alignment/>
    </xf>
    <xf numFmtId="49" fontId="3" fillId="16" borderId="10" xfId="0" applyNumberFormat="1" applyFont="1" applyFill="1" applyBorder="1" applyAlignment="1">
      <alignment horizontal="center" vertical="center" wrapText="1"/>
    </xf>
    <xf numFmtId="4" fontId="1" fillId="0" borderId="10" xfId="0" applyNumberFormat="1" applyFont="1" applyBorder="1" applyAlignment="1">
      <alignment wrapText="1"/>
    </xf>
    <xf numFmtId="43" fontId="1" fillId="0" borderId="10" xfId="43" applyFont="1" applyBorder="1" applyAlignment="1">
      <alignment wrapText="1"/>
    </xf>
    <xf numFmtId="4" fontId="1" fillId="0" borderId="14" xfId="0" applyNumberFormat="1" applyFont="1" applyFill="1" applyBorder="1" applyAlignment="1">
      <alignment/>
    </xf>
    <xf numFmtId="0" fontId="1" fillId="0" borderId="14" xfId="0" applyFont="1" applyBorder="1" applyAlignment="1">
      <alignment/>
    </xf>
    <xf numFmtId="43" fontId="1" fillId="0" borderId="13" xfId="43" applyFont="1" applyFill="1" applyBorder="1" applyAlignment="1">
      <alignment/>
    </xf>
    <xf numFmtId="0" fontId="1" fillId="0" borderId="10" xfId="0" applyFont="1" applyFill="1" applyBorder="1" applyAlignment="1">
      <alignment horizontal="left" wrapText="1"/>
    </xf>
    <xf numFmtId="0" fontId="1" fillId="0" borderId="10" xfId="0" applyFont="1" applyBorder="1" applyAlignment="1">
      <alignment horizontal="left"/>
    </xf>
    <xf numFmtId="49" fontId="3" fillId="0" borderId="10" xfId="0" applyNumberFormat="1" applyFont="1" applyBorder="1" applyAlignment="1">
      <alignment horizontal="left" vertical="center" wrapText="1"/>
    </xf>
    <xf numFmtId="49" fontId="3" fillId="16" borderId="10" xfId="0" applyNumberFormat="1" applyFont="1" applyFill="1" applyBorder="1" applyAlignment="1">
      <alignment horizontal="left" vertical="center" wrapText="1"/>
    </xf>
    <xf numFmtId="0" fontId="1" fillId="0" borderId="10" xfId="0" applyFont="1" applyBorder="1" applyAlignment="1">
      <alignment horizontal="left" vertical="center"/>
    </xf>
    <xf numFmtId="0" fontId="1" fillId="0" borderId="12" xfId="0" applyFont="1" applyBorder="1" applyAlignment="1">
      <alignment horizontal="left"/>
    </xf>
    <xf numFmtId="0" fontId="1" fillId="0" borderId="14" xfId="0" applyFont="1" applyFill="1" applyBorder="1" applyAlignment="1">
      <alignment horizontal="left" wrapText="1"/>
    </xf>
    <xf numFmtId="0" fontId="1" fillId="0" borderId="0" xfId="0" applyFont="1" applyAlignment="1">
      <alignment horizontal="left"/>
    </xf>
    <xf numFmtId="0" fontId="1" fillId="0" borderId="14" xfId="0" applyFont="1" applyBorder="1" applyAlignment="1">
      <alignment wrapText="1"/>
    </xf>
    <xf numFmtId="0" fontId="1" fillId="0" borderId="10" xfId="0" applyFont="1" applyFill="1" applyBorder="1" applyAlignment="1" quotePrefix="1">
      <alignment wrapText="1"/>
    </xf>
    <xf numFmtId="0" fontId="1" fillId="0" borderId="0" xfId="0" applyFont="1" applyAlignment="1">
      <alignment wrapText="1"/>
    </xf>
    <xf numFmtId="0" fontId="1" fillId="0" borderId="10" xfId="0" applyFont="1" applyBorder="1" applyAlignment="1">
      <alignment horizontal="center" wrapText="1"/>
    </xf>
    <xf numFmtId="0" fontId="1" fillId="24" borderId="10" xfId="0" applyFont="1" applyFill="1" applyBorder="1" applyAlignment="1">
      <alignment wrapText="1"/>
    </xf>
    <xf numFmtId="4" fontId="1" fillId="24" borderId="10" xfId="0" applyNumberFormat="1" applyFont="1" applyFill="1" applyBorder="1" applyAlignment="1">
      <alignment wrapText="1"/>
    </xf>
    <xf numFmtId="0" fontId="1" fillId="24" borderId="10" xfId="0" applyFont="1" applyFill="1" applyBorder="1" applyAlignment="1">
      <alignment horizontal="center"/>
    </xf>
    <xf numFmtId="0" fontId="1" fillId="24" borderId="10" xfId="0" applyFont="1" applyFill="1" applyBorder="1" applyAlignment="1">
      <alignment/>
    </xf>
    <xf numFmtId="4" fontId="1" fillId="24" borderId="10" xfId="0" applyNumberFormat="1" applyFont="1" applyFill="1" applyBorder="1" applyAlignment="1">
      <alignment/>
    </xf>
    <xf numFmtId="0" fontId="1" fillId="24" borderId="0" xfId="0" applyFont="1" applyFill="1" applyAlignment="1">
      <alignment/>
    </xf>
    <xf numFmtId="43" fontId="1" fillId="24" borderId="10" xfId="0" applyNumberFormat="1" applyFont="1" applyFill="1" applyBorder="1" applyAlignment="1">
      <alignment wrapText="1"/>
    </xf>
    <xf numFmtId="0" fontId="1" fillId="24" borderId="10" xfId="0" applyNumberFormat="1" applyFont="1" applyFill="1" applyBorder="1" applyAlignment="1">
      <alignment wrapText="1"/>
    </xf>
    <xf numFmtId="165" fontId="1" fillId="24" borderId="10" xfId="44" applyNumberFormat="1" applyFont="1" applyFill="1" applyBorder="1" applyAlignment="1">
      <alignment/>
    </xf>
    <xf numFmtId="0" fontId="1" fillId="0" borderId="0" xfId="0" applyFont="1" applyAlignment="1">
      <alignment horizontal="center" wrapText="1"/>
    </xf>
    <xf numFmtId="0" fontId="1" fillId="0" borderId="0" xfId="0" applyFont="1" applyBorder="1" applyAlignment="1">
      <alignment horizontal="center" wrapText="1"/>
    </xf>
    <xf numFmtId="49" fontId="1" fillId="0" borderId="10" xfId="0" applyNumberFormat="1" applyFont="1" applyBorder="1" applyAlignment="1">
      <alignment horizontal="center" wrapText="1"/>
    </xf>
    <xf numFmtId="0" fontId="1" fillId="0" borderId="10" xfId="0" applyFont="1" applyBorder="1" applyAlignment="1">
      <alignment horizontal="center" wrapText="1"/>
    </xf>
    <xf numFmtId="11" fontId="1" fillId="0" borderId="10" xfId="0" applyNumberFormat="1" applyFont="1" applyBorder="1" applyAlignment="1">
      <alignment horizontal="center" wrapText="1"/>
    </xf>
    <xf numFmtId="0" fontId="1" fillId="0" borderId="10" xfId="0" applyFont="1" applyBorder="1" applyAlignment="1">
      <alignment horizontal="center" vertical="center" wrapText="1"/>
    </xf>
    <xf numFmtId="0" fontId="1" fillId="24" borderId="0" xfId="0" applyFont="1" applyFill="1" applyAlignment="1">
      <alignment horizontal="center" wrapText="1"/>
    </xf>
    <xf numFmtId="0" fontId="1" fillId="0" borderId="14" xfId="0" applyFont="1" applyBorder="1" applyAlignment="1">
      <alignment horizontal="center" wrapText="1"/>
    </xf>
    <xf numFmtId="0" fontId="1" fillId="0" borderId="10"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0" fontId="1" fillId="0" borderId="0" xfId="0" applyFont="1" applyAlignment="1">
      <alignment horizontal="center" vertical="center"/>
    </xf>
    <xf numFmtId="0" fontId="1" fillId="0" borderId="10" xfId="0" applyNumberFormat="1" applyFont="1" applyBorder="1" applyAlignment="1">
      <alignment horizontal="center" vertical="center" wrapText="1"/>
    </xf>
    <xf numFmtId="43" fontId="1" fillId="0" borderId="10" xfId="0" applyNumberFormat="1" applyFont="1" applyBorder="1" applyAlignment="1">
      <alignment horizontal="center" vertical="center" wrapText="1"/>
    </xf>
    <xf numFmtId="11" fontId="1" fillId="0" borderId="10" xfId="0" applyNumberFormat="1" applyFont="1" applyBorder="1" applyAlignment="1" quotePrefix="1">
      <alignment horizontal="center" wrapText="1"/>
    </xf>
    <xf numFmtId="0" fontId="1" fillId="0" borderId="0" xfId="0" applyFont="1" applyAlignment="1">
      <alignment horizontal="center"/>
    </xf>
    <xf numFmtId="49" fontId="3" fillId="0" borderId="10" xfId="0" applyNumberFormat="1" applyFont="1" applyFill="1" applyBorder="1" applyAlignment="1">
      <alignment horizontal="center" vertical="center" wrapText="1"/>
    </xf>
    <xf numFmtId="49" fontId="1" fillId="0" borderId="15" xfId="0" applyNumberFormat="1" applyFont="1" applyBorder="1" applyAlignment="1">
      <alignment/>
    </xf>
    <xf numFmtId="49" fontId="1" fillId="0" borderId="13" xfId="0" applyNumberFormat="1" applyFont="1" applyBorder="1" applyAlignment="1">
      <alignment/>
    </xf>
    <xf numFmtId="49" fontId="1" fillId="0" borderId="0" xfId="0" applyNumberFormat="1" applyFont="1" applyAlignment="1">
      <alignment/>
    </xf>
    <xf numFmtId="49" fontId="1" fillId="0" borderId="10" xfId="0" applyNumberFormat="1" applyFont="1" applyBorder="1" applyAlignment="1">
      <alignment wrapText="1"/>
    </xf>
    <xf numFmtId="49" fontId="1" fillId="16" borderId="14" xfId="0" applyNumberFormat="1" applyFont="1" applyFill="1" applyBorder="1" applyAlignment="1">
      <alignment/>
    </xf>
    <xf numFmtId="2" fontId="1" fillId="0" borderId="10" xfId="0" applyNumberFormat="1" applyFont="1" applyBorder="1" applyAlignment="1">
      <alignment/>
    </xf>
    <xf numFmtId="0" fontId="1" fillId="0" borderId="10" xfId="0" applyFont="1" applyFill="1" applyBorder="1" applyAlignment="1">
      <alignment horizontal="right" wrapText="1"/>
    </xf>
    <xf numFmtId="4" fontId="1" fillId="0" borderId="10" xfId="0" applyNumberFormat="1" applyFont="1" applyFill="1" applyBorder="1" applyAlignment="1">
      <alignment horizontal="right" wrapText="1"/>
    </xf>
    <xf numFmtId="4" fontId="1" fillId="0" borderId="14" xfId="0" applyNumberFormat="1" applyFont="1" applyBorder="1" applyAlignment="1">
      <alignment/>
    </xf>
    <xf numFmtId="0" fontId="1" fillId="0" borderId="10" xfId="0" applyFont="1" applyBorder="1" applyAlignment="1">
      <alignment horizontal="right" wrapText="1"/>
    </xf>
    <xf numFmtId="14" fontId="1" fillId="0" borderId="10" xfId="0" applyNumberFormat="1" applyFont="1" applyFill="1" applyBorder="1" applyAlignment="1">
      <alignment horizontal="right" wrapText="1"/>
    </xf>
    <xf numFmtId="14" fontId="1" fillId="0" borderId="10" xfId="0" applyNumberFormat="1" applyFont="1" applyBorder="1" applyAlignment="1">
      <alignment horizontal="right" wrapText="1"/>
    </xf>
    <xf numFmtId="0" fontId="1" fillId="0" borderId="0" xfId="0" applyFont="1" applyFill="1" applyBorder="1" applyAlignment="1">
      <alignment horizontal="left" wrapText="1"/>
    </xf>
    <xf numFmtId="0" fontId="1" fillId="0" borderId="0" xfId="0" applyFont="1" applyBorder="1" applyAlignment="1">
      <alignment/>
    </xf>
    <xf numFmtId="0" fontId="1" fillId="0" borderId="0" xfId="0" applyFont="1" applyBorder="1" applyAlignment="1">
      <alignment horizontal="left"/>
    </xf>
    <xf numFmtId="0" fontId="1" fillId="0" borderId="10" xfId="0" applyNumberFormat="1" applyFont="1" applyBorder="1" applyAlignment="1">
      <alignment wrapText="1"/>
    </xf>
    <xf numFmtId="0" fontId="1" fillId="0" borderId="10" xfId="0" applyFont="1" applyFill="1" applyBorder="1" applyAlignment="1" quotePrefix="1">
      <alignment horizontal="center" vertical="center"/>
    </xf>
    <xf numFmtId="0" fontId="24" fillId="0" borderId="10" xfId="0" applyFont="1" applyBorder="1" applyAlignment="1">
      <alignment horizontal="center" vertical="center" wrapText="1"/>
    </xf>
    <xf numFmtId="0" fontId="5" fillId="0" borderId="0" xfId="0" applyFont="1" applyAlignment="1">
      <alignment/>
    </xf>
    <xf numFmtId="0" fontId="6" fillId="0" borderId="0" xfId="0" applyFont="1" applyAlignment="1">
      <alignment/>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457"/>
  <sheetViews>
    <sheetView tabSelected="1" zoomScalePageLayoutView="0" workbookViewId="0" topLeftCell="A1">
      <pane ySplit="5" topLeftCell="BM330" activePane="bottomLeft" state="frozen"/>
      <selection pane="topLeft" activeCell="A1" sqref="A1"/>
      <selection pane="bottomLeft" activeCell="G165" sqref="G165"/>
    </sheetView>
  </sheetViews>
  <sheetFormatPr defaultColWidth="9.140625" defaultRowHeight="12.75"/>
  <cols>
    <col min="1" max="1" width="42.421875" style="101" customWidth="1"/>
    <col min="2" max="2" width="13.00390625" style="28" customWidth="1"/>
    <col min="3" max="3" width="13.00390625" style="120" customWidth="1"/>
    <col min="4" max="4" width="30.421875" style="28" customWidth="1"/>
    <col min="5" max="5" width="8.140625" style="28" customWidth="1"/>
    <col min="6" max="6" width="16.421875" style="87" customWidth="1"/>
    <col min="7" max="7" width="27.28125" style="28" customWidth="1"/>
    <col min="8" max="8" width="29.421875" style="28" customWidth="1"/>
    <col min="9" max="9" width="16.421875" style="28" customWidth="1"/>
    <col min="10" max="10" width="15.140625" style="28" customWidth="1"/>
    <col min="11" max="11" width="13.421875" style="28" customWidth="1"/>
    <col min="12" max="12" width="11.7109375" style="28" customWidth="1"/>
    <col min="13" max="14" width="12.28125" style="28" customWidth="1"/>
    <col min="15" max="15" width="10.57421875" style="28" customWidth="1"/>
    <col min="16" max="16" width="11.140625" style="28" customWidth="1"/>
    <col min="17" max="16384" width="9.140625" style="28" customWidth="1"/>
  </cols>
  <sheetData>
    <row r="1" spans="2:6" ht="15.75">
      <c r="B1" s="136" t="s">
        <v>514</v>
      </c>
      <c r="C1" s="136"/>
      <c r="D1" s="136"/>
      <c r="E1" s="136"/>
      <c r="F1" s="136"/>
    </row>
    <row r="2" spans="2:7" ht="12.75">
      <c r="B2" s="137" t="s">
        <v>515</v>
      </c>
      <c r="C2" s="137"/>
      <c r="D2" s="137"/>
      <c r="E2" s="137"/>
      <c r="F2" s="137"/>
      <c r="G2" s="137"/>
    </row>
    <row r="4" spans="1:23" ht="67.5">
      <c r="A4" s="25" t="s">
        <v>572</v>
      </c>
      <c r="B4" s="25" t="s">
        <v>432</v>
      </c>
      <c r="C4" s="117" t="s">
        <v>12</v>
      </c>
      <c r="D4" s="25" t="s">
        <v>433</v>
      </c>
      <c r="E4" s="25" t="s">
        <v>990</v>
      </c>
      <c r="F4" s="82" t="s">
        <v>436</v>
      </c>
      <c r="G4" s="25" t="s">
        <v>434</v>
      </c>
      <c r="H4" s="25" t="s">
        <v>435</v>
      </c>
      <c r="I4" s="25" t="s">
        <v>1263</v>
      </c>
      <c r="J4" s="25" t="s">
        <v>437</v>
      </c>
      <c r="K4" s="25" t="s">
        <v>1264</v>
      </c>
      <c r="L4" s="25" t="s">
        <v>1265</v>
      </c>
      <c r="M4" s="25" t="s">
        <v>1266</v>
      </c>
      <c r="N4" s="25" t="s">
        <v>1267</v>
      </c>
      <c r="O4" s="25" t="s">
        <v>1268</v>
      </c>
      <c r="P4" s="25" t="s">
        <v>1269</v>
      </c>
      <c r="Q4" s="27"/>
      <c r="R4" s="27"/>
      <c r="S4" s="27"/>
      <c r="T4" s="27"/>
      <c r="U4" s="27"/>
      <c r="V4" s="27"/>
      <c r="W4" s="27"/>
    </row>
    <row r="5" spans="1:24" ht="12" thickBot="1">
      <c r="A5" s="74"/>
      <c r="B5" s="74"/>
      <c r="C5" s="122"/>
      <c r="D5" s="74"/>
      <c r="E5" s="74"/>
      <c r="F5" s="83"/>
      <c r="G5" s="74"/>
      <c r="H5" s="74"/>
      <c r="I5" s="74"/>
      <c r="J5" s="74"/>
      <c r="K5" s="74"/>
      <c r="L5" s="74"/>
      <c r="M5" s="74"/>
      <c r="N5" s="74"/>
      <c r="O5" s="74"/>
      <c r="P5" s="74"/>
      <c r="Q5" s="26"/>
      <c r="R5" s="27"/>
      <c r="S5" s="27"/>
      <c r="T5" s="27"/>
      <c r="U5" s="27"/>
      <c r="V5" s="27"/>
      <c r="W5" s="27"/>
      <c r="X5" s="27"/>
    </row>
    <row r="6" spans="1:16" ht="68.25" thickBot="1">
      <c r="A6" s="91" t="s">
        <v>1510</v>
      </c>
      <c r="B6" s="21" t="s">
        <v>666</v>
      </c>
      <c r="C6" s="118" t="s">
        <v>13</v>
      </c>
      <c r="D6" s="2" t="s">
        <v>922</v>
      </c>
      <c r="E6" s="32">
        <v>6</v>
      </c>
      <c r="F6" s="80" t="s">
        <v>938</v>
      </c>
      <c r="G6" s="29" t="s">
        <v>1081</v>
      </c>
      <c r="H6" s="29" t="s">
        <v>1081</v>
      </c>
      <c r="I6" s="65">
        <v>3285150</v>
      </c>
      <c r="J6" s="66" t="s">
        <v>1082</v>
      </c>
      <c r="K6" s="65">
        <v>3285150</v>
      </c>
      <c r="L6" s="31"/>
      <c r="M6" s="30"/>
      <c r="N6" s="29"/>
      <c r="O6" s="29"/>
      <c r="P6" s="29"/>
    </row>
    <row r="7" spans="1:16" ht="34.5" thickBot="1">
      <c r="A7" s="91" t="s">
        <v>1120</v>
      </c>
      <c r="B7" s="21" t="s">
        <v>666</v>
      </c>
      <c r="C7" s="118" t="s">
        <v>13</v>
      </c>
      <c r="D7" s="1" t="s">
        <v>1566</v>
      </c>
      <c r="E7" s="32">
        <v>7</v>
      </c>
      <c r="F7" s="81" t="s">
        <v>1083</v>
      </c>
      <c r="G7" s="21" t="s">
        <v>1084</v>
      </c>
      <c r="H7" s="21" t="s">
        <v>1084</v>
      </c>
      <c r="I7" s="30">
        <v>106454.4</v>
      </c>
      <c r="J7" s="66" t="s">
        <v>1088</v>
      </c>
      <c r="K7" s="30">
        <v>106454.4</v>
      </c>
      <c r="L7" s="30"/>
      <c r="M7" s="30"/>
      <c r="N7" s="29"/>
      <c r="O7" s="29"/>
      <c r="P7" s="29"/>
    </row>
    <row r="8" spans="1:16" ht="45.75" thickBot="1">
      <c r="A8" s="91" t="s">
        <v>1511</v>
      </c>
      <c r="B8" s="21" t="s">
        <v>666</v>
      </c>
      <c r="C8" s="118" t="s">
        <v>13</v>
      </c>
      <c r="D8" s="8" t="s">
        <v>570</v>
      </c>
      <c r="E8" s="32">
        <v>8</v>
      </c>
      <c r="F8" s="81" t="s">
        <v>1085</v>
      </c>
      <c r="G8" s="21" t="s">
        <v>1086</v>
      </c>
      <c r="H8" s="29" t="s">
        <v>1087</v>
      </c>
      <c r="I8" s="65">
        <v>28997.65</v>
      </c>
      <c r="J8" s="66" t="s">
        <v>1106</v>
      </c>
      <c r="K8" s="65">
        <v>28997.65</v>
      </c>
      <c r="L8" s="29"/>
      <c r="M8" s="29"/>
      <c r="N8" s="29"/>
      <c r="O8" s="29"/>
      <c r="P8" s="29"/>
    </row>
    <row r="9" spans="1:16" ht="57" thickBot="1">
      <c r="A9" s="91" t="s">
        <v>1512</v>
      </c>
      <c r="B9" s="21" t="s">
        <v>666</v>
      </c>
      <c r="C9" s="118" t="s">
        <v>13</v>
      </c>
      <c r="D9" s="1" t="s">
        <v>1567</v>
      </c>
      <c r="E9" s="32">
        <v>10</v>
      </c>
      <c r="F9" s="81" t="s">
        <v>1083</v>
      </c>
      <c r="G9" s="21" t="s">
        <v>1089</v>
      </c>
      <c r="H9" s="21" t="s">
        <v>1089</v>
      </c>
      <c r="I9" s="65">
        <v>57354</v>
      </c>
      <c r="J9" s="66" t="s">
        <v>1090</v>
      </c>
      <c r="K9" s="30"/>
      <c r="L9" s="65">
        <v>57354</v>
      </c>
      <c r="M9" s="34"/>
      <c r="N9" s="29"/>
      <c r="O9" s="29"/>
      <c r="P9" s="29"/>
    </row>
    <row r="10" spans="1:16" ht="45.75" thickBot="1">
      <c r="A10" s="91" t="s">
        <v>1224</v>
      </c>
      <c r="B10" s="21" t="s">
        <v>666</v>
      </c>
      <c r="C10" s="118" t="s">
        <v>13</v>
      </c>
      <c r="D10" s="1" t="s">
        <v>554</v>
      </c>
      <c r="E10" s="33">
        <v>11</v>
      </c>
      <c r="F10" s="80" t="s">
        <v>560</v>
      </c>
      <c r="G10" s="21" t="s">
        <v>1318</v>
      </c>
      <c r="H10" s="29" t="s">
        <v>1091</v>
      </c>
      <c r="I10" s="30">
        <v>29394.72</v>
      </c>
      <c r="J10" s="66" t="s">
        <v>1092</v>
      </c>
      <c r="K10" s="31"/>
      <c r="L10" s="29"/>
      <c r="M10" s="30">
        <v>29394.72</v>
      </c>
      <c r="N10" s="29"/>
      <c r="O10" s="29"/>
      <c r="P10" s="29"/>
    </row>
    <row r="11" spans="1:16" ht="79.5" thickBot="1">
      <c r="A11" s="35" t="s">
        <v>1237</v>
      </c>
      <c r="B11" s="21" t="s">
        <v>666</v>
      </c>
      <c r="C11" s="118" t="s">
        <v>13</v>
      </c>
      <c r="D11" s="1" t="s">
        <v>1568</v>
      </c>
      <c r="E11" s="32">
        <v>12</v>
      </c>
      <c r="F11" s="81" t="s">
        <v>1083</v>
      </c>
      <c r="G11" s="21" t="s">
        <v>1093</v>
      </c>
      <c r="H11" s="21" t="s">
        <v>1094</v>
      </c>
      <c r="I11" s="65">
        <v>427493</v>
      </c>
      <c r="J11" s="66" t="s">
        <v>1088</v>
      </c>
      <c r="K11" s="30"/>
      <c r="L11" s="31"/>
      <c r="M11" s="34">
        <v>427493</v>
      </c>
      <c r="N11" s="29"/>
      <c r="O11" s="29"/>
      <c r="P11" s="29"/>
    </row>
    <row r="12" spans="1:16" ht="45.75" thickBot="1">
      <c r="A12" s="91" t="s">
        <v>537</v>
      </c>
      <c r="B12" s="21" t="s">
        <v>666</v>
      </c>
      <c r="C12" s="118" t="s">
        <v>13</v>
      </c>
      <c r="D12" s="19" t="s">
        <v>671</v>
      </c>
      <c r="E12" s="32">
        <v>30</v>
      </c>
      <c r="F12" s="59" t="s">
        <v>1095</v>
      </c>
      <c r="G12" s="21" t="s">
        <v>1097</v>
      </c>
      <c r="H12" s="21" t="s">
        <v>1097</v>
      </c>
      <c r="I12" s="30">
        <v>26918.36</v>
      </c>
      <c r="J12" s="66" t="s">
        <v>1096</v>
      </c>
      <c r="K12" s="30">
        <v>26918.36</v>
      </c>
      <c r="L12" s="31"/>
      <c r="M12" s="34"/>
      <c r="N12" s="29"/>
      <c r="O12" s="29"/>
      <c r="P12" s="29"/>
    </row>
    <row r="13" spans="1:16" ht="45">
      <c r="A13" s="91" t="s">
        <v>1513</v>
      </c>
      <c r="B13" s="21" t="s">
        <v>666</v>
      </c>
      <c r="C13" s="118" t="s">
        <v>13</v>
      </c>
      <c r="D13" s="8" t="s">
        <v>566</v>
      </c>
      <c r="E13" s="32">
        <v>31</v>
      </c>
      <c r="F13" s="81" t="s">
        <v>1085</v>
      </c>
      <c r="G13" s="21" t="s">
        <v>1099</v>
      </c>
      <c r="H13" s="29" t="s">
        <v>1098</v>
      </c>
      <c r="I13" s="65">
        <v>81242.78</v>
      </c>
      <c r="J13" s="66" t="s">
        <v>502</v>
      </c>
      <c r="K13" s="65">
        <v>81242.78</v>
      </c>
      <c r="L13" s="29"/>
      <c r="M13" s="29"/>
      <c r="N13" s="29"/>
      <c r="O13" s="29"/>
      <c r="P13" s="29"/>
    </row>
    <row r="14" spans="1:16" ht="68.25" thickBot="1">
      <c r="A14" s="91" t="s">
        <v>1034</v>
      </c>
      <c r="B14" s="21" t="s">
        <v>666</v>
      </c>
      <c r="C14" s="119" t="s">
        <v>13</v>
      </c>
      <c r="D14" s="19" t="s">
        <v>672</v>
      </c>
      <c r="E14" s="32">
        <v>64</v>
      </c>
      <c r="F14" s="81" t="s">
        <v>1100</v>
      </c>
      <c r="G14" s="21" t="s">
        <v>1102</v>
      </c>
      <c r="H14" s="21" t="s">
        <v>1102</v>
      </c>
      <c r="I14" s="30">
        <v>29587.25</v>
      </c>
      <c r="J14" s="21" t="s">
        <v>1101</v>
      </c>
      <c r="K14" s="30">
        <v>29587.25</v>
      </c>
      <c r="L14" s="31"/>
      <c r="M14" s="34"/>
      <c r="N14" s="29"/>
      <c r="O14" s="29"/>
      <c r="P14" s="29"/>
    </row>
    <row r="15" spans="1:16" ht="34.5" thickBot="1">
      <c r="A15" s="91" t="s">
        <v>1514</v>
      </c>
      <c r="B15" s="21" t="s">
        <v>666</v>
      </c>
      <c r="C15" s="118" t="s">
        <v>13</v>
      </c>
      <c r="D15" s="7" t="s">
        <v>568</v>
      </c>
      <c r="E15" s="32">
        <v>65</v>
      </c>
      <c r="F15" s="81" t="s">
        <v>1085</v>
      </c>
      <c r="G15" s="21" t="s">
        <v>1103</v>
      </c>
      <c r="H15" s="29" t="s">
        <v>1104</v>
      </c>
      <c r="I15" s="65">
        <v>27571.12</v>
      </c>
      <c r="J15" s="21" t="s">
        <v>1105</v>
      </c>
      <c r="K15" s="65">
        <v>27571.12</v>
      </c>
      <c r="L15" s="29"/>
      <c r="M15" s="29"/>
      <c r="N15" s="29"/>
      <c r="O15" s="29"/>
      <c r="P15" s="29"/>
    </row>
    <row r="16" spans="1:16" ht="90.75" thickBot="1">
      <c r="A16" s="91" t="s">
        <v>1515</v>
      </c>
      <c r="B16" s="21" t="s">
        <v>666</v>
      </c>
      <c r="C16" s="118" t="s">
        <v>13</v>
      </c>
      <c r="D16" s="19" t="s">
        <v>673</v>
      </c>
      <c r="E16" s="32">
        <v>66</v>
      </c>
      <c r="F16" s="58" t="s">
        <v>1100</v>
      </c>
      <c r="G16" s="21" t="s">
        <v>1107</v>
      </c>
      <c r="H16" s="21" t="s">
        <v>1107</v>
      </c>
      <c r="I16" s="65">
        <v>211855.27</v>
      </c>
      <c r="J16" s="21" t="s">
        <v>1096</v>
      </c>
      <c r="K16" s="30">
        <v>143944.02</v>
      </c>
      <c r="L16" s="30">
        <v>67911.25</v>
      </c>
      <c r="M16" s="31"/>
      <c r="N16" s="29"/>
      <c r="O16" s="29"/>
      <c r="P16" s="29"/>
    </row>
    <row r="17" spans="1:16" ht="57" thickBot="1">
      <c r="A17" s="91" t="s">
        <v>1516</v>
      </c>
      <c r="B17" s="21" t="s">
        <v>666</v>
      </c>
      <c r="C17" s="118" t="s">
        <v>13</v>
      </c>
      <c r="D17" s="1" t="s">
        <v>1571</v>
      </c>
      <c r="E17" s="32">
        <v>67</v>
      </c>
      <c r="F17" s="81" t="s">
        <v>1083</v>
      </c>
      <c r="G17" s="21" t="s">
        <v>1108</v>
      </c>
      <c r="H17" s="21" t="s">
        <v>1108</v>
      </c>
      <c r="I17" s="30">
        <v>103697</v>
      </c>
      <c r="J17" s="21" t="s">
        <v>1109</v>
      </c>
      <c r="K17" s="30"/>
      <c r="L17" s="30"/>
      <c r="M17" s="30">
        <v>103697</v>
      </c>
      <c r="N17" s="29"/>
      <c r="O17" s="29"/>
      <c r="P17" s="29"/>
    </row>
    <row r="18" spans="1:16" ht="57" thickBot="1">
      <c r="A18" s="91" t="s">
        <v>1517</v>
      </c>
      <c r="B18" s="21" t="s">
        <v>666</v>
      </c>
      <c r="C18" s="118" t="s">
        <v>13</v>
      </c>
      <c r="D18" s="19" t="s">
        <v>674</v>
      </c>
      <c r="E18" s="32">
        <v>68</v>
      </c>
      <c r="F18" s="58" t="s">
        <v>1100</v>
      </c>
      <c r="G18" s="21" t="s">
        <v>1110</v>
      </c>
      <c r="H18" s="21" t="s">
        <v>1110</v>
      </c>
      <c r="I18" s="67">
        <v>3268774.08</v>
      </c>
      <c r="J18" s="66" t="s">
        <v>1088</v>
      </c>
      <c r="K18" s="30">
        <v>2970656</v>
      </c>
      <c r="L18" s="30"/>
      <c r="M18" s="30"/>
      <c r="N18" s="65">
        <v>298118.08</v>
      </c>
      <c r="O18" s="29"/>
      <c r="P18" s="29"/>
    </row>
    <row r="19" spans="1:16" ht="79.5" thickBot="1">
      <c r="A19" s="91" t="s">
        <v>1518</v>
      </c>
      <c r="B19" s="21" t="s">
        <v>666</v>
      </c>
      <c r="C19" s="118" t="s">
        <v>13</v>
      </c>
      <c r="D19" s="1" t="s">
        <v>1274</v>
      </c>
      <c r="E19" s="32">
        <v>69</v>
      </c>
      <c r="F19" s="81" t="s">
        <v>1262</v>
      </c>
      <c r="G19" s="21" t="s">
        <v>1111</v>
      </c>
      <c r="H19" s="29" t="s">
        <v>1112</v>
      </c>
      <c r="I19" s="65">
        <v>2831400</v>
      </c>
      <c r="J19" s="21" t="s">
        <v>1332</v>
      </c>
      <c r="K19" s="65">
        <v>2831400</v>
      </c>
      <c r="L19" s="29"/>
      <c r="M19" s="29"/>
      <c r="N19" s="29"/>
      <c r="O19" s="29"/>
      <c r="P19" s="29"/>
    </row>
    <row r="20" spans="1:16" ht="45.75" thickBot="1">
      <c r="A20" s="102" t="s">
        <v>1518</v>
      </c>
      <c r="B20" s="21" t="s">
        <v>666</v>
      </c>
      <c r="C20" s="118" t="s">
        <v>13</v>
      </c>
      <c r="D20" s="1" t="s">
        <v>1275</v>
      </c>
      <c r="E20" s="32">
        <v>70</v>
      </c>
      <c r="F20" s="81" t="s">
        <v>1262</v>
      </c>
      <c r="G20" s="21" t="s">
        <v>1333</v>
      </c>
      <c r="H20" s="29" t="s">
        <v>1334</v>
      </c>
      <c r="I20" s="68">
        <f>K20+M20</f>
        <v>596528.8200000001</v>
      </c>
      <c r="J20" s="21" t="s">
        <v>1335</v>
      </c>
      <c r="K20" s="67">
        <v>527512.79</v>
      </c>
      <c r="L20" s="29"/>
      <c r="M20" s="65">
        <v>69016.03</v>
      </c>
      <c r="N20" s="29"/>
      <c r="O20" s="29"/>
      <c r="P20" s="29"/>
    </row>
    <row r="21" spans="1:16" ht="68.25" thickBot="1">
      <c r="A21" s="91" t="s">
        <v>1519</v>
      </c>
      <c r="B21" s="21" t="s">
        <v>666</v>
      </c>
      <c r="C21" s="118" t="s">
        <v>13</v>
      </c>
      <c r="D21" s="7" t="s">
        <v>1042</v>
      </c>
      <c r="E21" s="32">
        <v>74</v>
      </c>
      <c r="F21" s="81" t="s">
        <v>1085</v>
      </c>
      <c r="G21" s="21" t="s">
        <v>1336</v>
      </c>
      <c r="H21" s="29" t="s">
        <v>1337</v>
      </c>
      <c r="I21" s="65">
        <v>106480</v>
      </c>
      <c r="J21" s="21" t="s">
        <v>1338</v>
      </c>
      <c r="K21" s="29"/>
      <c r="L21" s="29"/>
      <c r="M21" s="65">
        <v>106480</v>
      </c>
      <c r="N21" s="29"/>
      <c r="O21" s="29"/>
      <c r="P21" s="29"/>
    </row>
    <row r="22" spans="1:16" ht="45.75" thickBot="1">
      <c r="A22" s="2" t="s">
        <v>1035</v>
      </c>
      <c r="B22" s="21" t="s">
        <v>666</v>
      </c>
      <c r="C22" s="118" t="s">
        <v>13</v>
      </c>
      <c r="D22" s="19" t="s">
        <v>1290</v>
      </c>
      <c r="E22" s="37">
        <v>75</v>
      </c>
      <c r="F22" s="58" t="s">
        <v>1100</v>
      </c>
      <c r="G22" s="21" t="s">
        <v>825</v>
      </c>
      <c r="H22" s="21" t="s">
        <v>825</v>
      </c>
      <c r="I22" s="65">
        <f>K22+L22+M22+P22</f>
        <v>7906267.300000001</v>
      </c>
      <c r="J22" s="21" t="s">
        <v>826</v>
      </c>
      <c r="K22" s="30">
        <v>5748614.91</v>
      </c>
      <c r="L22" s="30">
        <v>1577362.48</v>
      </c>
      <c r="M22" s="36">
        <v>69025.72</v>
      </c>
      <c r="N22" s="65">
        <v>344464.78</v>
      </c>
      <c r="O22" s="65">
        <v>617516.84</v>
      </c>
      <c r="P22" s="65">
        <v>511264.19</v>
      </c>
    </row>
    <row r="23" spans="1:16" ht="45.75" thickBot="1">
      <c r="A23" s="91" t="s">
        <v>1520</v>
      </c>
      <c r="B23" s="21" t="s">
        <v>666</v>
      </c>
      <c r="C23" s="118" t="s">
        <v>13</v>
      </c>
      <c r="D23" s="1" t="s">
        <v>1574</v>
      </c>
      <c r="E23" s="32">
        <v>82</v>
      </c>
      <c r="F23" s="81" t="s">
        <v>1083</v>
      </c>
      <c r="G23" s="21" t="s">
        <v>827</v>
      </c>
      <c r="H23" s="21" t="s">
        <v>827</v>
      </c>
      <c r="I23" s="65">
        <v>284000</v>
      </c>
      <c r="J23" s="21" t="s">
        <v>828</v>
      </c>
      <c r="K23" s="30">
        <v>284000</v>
      </c>
      <c r="L23" s="30"/>
      <c r="M23" s="34"/>
      <c r="N23" s="29"/>
      <c r="O23" s="29"/>
      <c r="P23" s="29"/>
    </row>
    <row r="24" spans="1:16" ht="68.25" thickBot="1">
      <c r="A24" s="91">
        <v>3668258642</v>
      </c>
      <c r="B24" s="21" t="s">
        <v>666</v>
      </c>
      <c r="C24" s="118" t="s">
        <v>13</v>
      </c>
      <c r="D24" s="1" t="s">
        <v>1569</v>
      </c>
      <c r="E24" s="32">
        <v>83</v>
      </c>
      <c r="F24" s="81" t="s">
        <v>1083</v>
      </c>
      <c r="G24" s="21" t="s">
        <v>830</v>
      </c>
      <c r="H24" s="21" t="s">
        <v>830</v>
      </c>
      <c r="I24" s="65">
        <v>183194</v>
      </c>
      <c r="J24" s="21" t="s">
        <v>829</v>
      </c>
      <c r="K24" s="30"/>
      <c r="L24" s="65">
        <v>183194</v>
      </c>
      <c r="M24" s="30"/>
      <c r="N24" s="29"/>
      <c r="O24" s="29"/>
      <c r="P24" s="29"/>
    </row>
    <row r="25" spans="1:16" ht="34.5" thickBot="1">
      <c r="A25" s="91" t="s">
        <v>1521</v>
      </c>
      <c r="B25" s="21" t="s">
        <v>666</v>
      </c>
      <c r="C25" s="118" t="s">
        <v>13</v>
      </c>
      <c r="D25" s="1" t="s">
        <v>1565</v>
      </c>
      <c r="E25" s="32">
        <v>84</v>
      </c>
      <c r="F25" s="81" t="s">
        <v>1083</v>
      </c>
      <c r="G25" s="21" t="s">
        <v>831</v>
      </c>
      <c r="H25" s="21" t="s">
        <v>831</v>
      </c>
      <c r="I25" s="67">
        <v>78408</v>
      </c>
      <c r="J25" s="21" t="s">
        <v>828</v>
      </c>
      <c r="K25" s="67">
        <v>78408</v>
      </c>
      <c r="L25" s="30"/>
      <c r="M25" s="30"/>
      <c r="N25" s="29"/>
      <c r="O25" s="29"/>
      <c r="P25" s="29"/>
    </row>
    <row r="26" spans="1:16" ht="45.75" thickBot="1">
      <c r="A26" s="91" t="s">
        <v>1234</v>
      </c>
      <c r="B26" s="21" t="s">
        <v>666</v>
      </c>
      <c r="C26" s="118" t="s">
        <v>13</v>
      </c>
      <c r="D26" s="19" t="s">
        <v>1291</v>
      </c>
      <c r="E26" s="32">
        <v>104</v>
      </c>
      <c r="F26" s="58" t="s">
        <v>1100</v>
      </c>
      <c r="G26" s="21" t="s">
        <v>832</v>
      </c>
      <c r="H26" s="21" t="s">
        <v>832</v>
      </c>
      <c r="I26" s="30">
        <v>365528.97</v>
      </c>
      <c r="J26" s="21" t="s">
        <v>834</v>
      </c>
      <c r="K26" s="30"/>
      <c r="L26" s="30">
        <v>365528.97</v>
      </c>
      <c r="M26" s="30"/>
      <c r="N26" s="29"/>
      <c r="O26" s="29"/>
      <c r="P26" s="29"/>
    </row>
    <row r="27" spans="1:16" ht="68.25" thickBot="1">
      <c r="A27" s="91" t="s">
        <v>1237</v>
      </c>
      <c r="B27" s="21" t="s">
        <v>666</v>
      </c>
      <c r="C27" s="118" t="s">
        <v>13</v>
      </c>
      <c r="D27" s="19" t="s">
        <v>1292</v>
      </c>
      <c r="E27" s="32">
        <v>112</v>
      </c>
      <c r="F27" s="58" t="s">
        <v>1100</v>
      </c>
      <c r="G27" s="21" t="s">
        <v>835</v>
      </c>
      <c r="H27" s="21" t="s">
        <v>835</v>
      </c>
      <c r="I27" s="30">
        <v>14000</v>
      </c>
      <c r="J27" s="21" t="s">
        <v>836</v>
      </c>
      <c r="K27" s="30"/>
      <c r="L27" s="30"/>
      <c r="M27" s="30">
        <v>14000</v>
      </c>
      <c r="N27" s="29"/>
      <c r="O27" s="29"/>
      <c r="P27" s="29"/>
    </row>
    <row r="28" spans="1:16" ht="23.25" thickBot="1">
      <c r="A28" s="91" t="s">
        <v>1522</v>
      </c>
      <c r="B28" s="21" t="s">
        <v>666</v>
      </c>
      <c r="C28" s="118" t="s">
        <v>13</v>
      </c>
      <c r="D28" s="1" t="s">
        <v>1270</v>
      </c>
      <c r="E28" s="32">
        <v>113</v>
      </c>
      <c r="F28" s="81" t="s">
        <v>1261</v>
      </c>
      <c r="G28" s="21" t="s">
        <v>837</v>
      </c>
      <c r="H28" s="29" t="s">
        <v>838</v>
      </c>
      <c r="I28" s="65">
        <v>1018578</v>
      </c>
      <c r="J28" s="21" t="s">
        <v>1552</v>
      </c>
      <c r="K28" s="65">
        <v>442860</v>
      </c>
      <c r="L28" s="65">
        <v>575718</v>
      </c>
      <c r="M28" s="29"/>
      <c r="N28" s="29"/>
      <c r="O28" s="29"/>
      <c r="P28" s="29"/>
    </row>
    <row r="29" spans="1:16" ht="68.25" thickBot="1">
      <c r="A29" s="91" t="s">
        <v>1224</v>
      </c>
      <c r="B29" s="21" t="s">
        <v>666</v>
      </c>
      <c r="C29" s="118" t="s">
        <v>13</v>
      </c>
      <c r="D29" s="1" t="s">
        <v>1575</v>
      </c>
      <c r="E29" s="32">
        <v>115</v>
      </c>
      <c r="F29" s="59" t="s">
        <v>840</v>
      </c>
      <c r="G29" s="21" t="s">
        <v>839</v>
      </c>
      <c r="H29" s="21" t="s">
        <v>839</v>
      </c>
      <c r="I29" s="65">
        <v>395000</v>
      </c>
      <c r="J29" s="21" t="s">
        <v>841</v>
      </c>
      <c r="K29" s="30"/>
      <c r="L29" s="30"/>
      <c r="M29" s="30">
        <v>395000</v>
      </c>
      <c r="N29" s="29"/>
      <c r="O29" s="29"/>
      <c r="P29" s="29"/>
    </row>
    <row r="30" spans="1:16" ht="113.25" thickBot="1">
      <c r="A30" s="91" t="s">
        <v>1523</v>
      </c>
      <c r="B30" s="21" t="s">
        <v>666</v>
      </c>
      <c r="C30" s="118" t="s">
        <v>13</v>
      </c>
      <c r="D30" s="19" t="s">
        <v>1293</v>
      </c>
      <c r="E30" s="32">
        <v>141</v>
      </c>
      <c r="F30" s="81" t="s">
        <v>1083</v>
      </c>
      <c r="G30" s="21" t="s">
        <v>842</v>
      </c>
      <c r="H30" s="21" t="s">
        <v>842</v>
      </c>
      <c r="I30" s="65">
        <f>K30+L30</f>
        <v>1467664.68</v>
      </c>
      <c r="J30" s="21" t="s">
        <v>843</v>
      </c>
      <c r="K30" s="30">
        <v>1190693.42</v>
      </c>
      <c r="L30" s="30">
        <v>276971.26</v>
      </c>
      <c r="M30" s="30"/>
      <c r="N30" s="29"/>
      <c r="O30" s="29"/>
      <c r="P30" s="29"/>
    </row>
    <row r="31" spans="1:16" ht="45.75" thickBot="1">
      <c r="A31" s="91">
        <v>3750502428</v>
      </c>
      <c r="B31" s="21" t="s">
        <v>666</v>
      </c>
      <c r="C31" s="118" t="s">
        <v>13</v>
      </c>
      <c r="D31" s="1" t="s">
        <v>1572</v>
      </c>
      <c r="E31" s="32">
        <v>143</v>
      </c>
      <c r="F31" s="81" t="s">
        <v>1083</v>
      </c>
      <c r="G31" s="21" t="s">
        <v>844</v>
      </c>
      <c r="H31" s="21" t="s">
        <v>844</v>
      </c>
      <c r="I31" s="30">
        <v>32943.61</v>
      </c>
      <c r="J31" s="21" t="s">
        <v>845</v>
      </c>
      <c r="K31" s="30">
        <v>32943.61</v>
      </c>
      <c r="L31" s="31"/>
      <c r="M31" s="30"/>
      <c r="N31" s="29"/>
      <c r="O31" s="29"/>
      <c r="P31" s="29"/>
    </row>
    <row r="32" spans="1:16" ht="113.25" thickBot="1">
      <c r="A32" s="103">
        <v>252307252</v>
      </c>
      <c r="B32" s="21" t="s">
        <v>666</v>
      </c>
      <c r="C32" s="118" t="s">
        <v>13</v>
      </c>
      <c r="D32" s="19" t="s">
        <v>1294</v>
      </c>
      <c r="E32" s="32">
        <v>157</v>
      </c>
      <c r="F32" s="59" t="s">
        <v>846</v>
      </c>
      <c r="G32" s="21" t="s">
        <v>847</v>
      </c>
      <c r="H32" s="29" t="s">
        <v>848</v>
      </c>
      <c r="I32" s="65">
        <v>31680</v>
      </c>
      <c r="J32" s="21" t="s">
        <v>849</v>
      </c>
      <c r="K32" s="30">
        <v>18480</v>
      </c>
      <c r="L32" s="30">
        <v>13200</v>
      </c>
      <c r="M32" s="30"/>
      <c r="N32" s="29"/>
      <c r="O32" s="29"/>
      <c r="P32" s="29"/>
    </row>
    <row r="33" spans="1:16" ht="34.5" thickBot="1">
      <c r="A33" s="91" t="s">
        <v>1524</v>
      </c>
      <c r="B33" s="21" t="s">
        <v>666</v>
      </c>
      <c r="C33" s="118" t="s">
        <v>13</v>
      </c>
      <c r="D33" s="1" t="s">
        <v>1560</v>
      </c>
      <c r="E33" s="32">
        <v>159</v>
      </c>
      <c r="F33" s="81" t="s">
        <v>1083</v>
      </c>
      <c r="G33" s="21" t="s">
        <v>850</v>
      </c>
      <c r="H33" s="21" t="s">
        <v>850</v>
      </c>
      <c r="I33" s="65">
        <v>530706</v>
      </c>
      <c r="J33" s="21" t="s">
        <v>851</v>
      </c>
      <c r="K33" s="65">
        <v>530706</v>
      </c>
      <c r="L33" s="30"/>
      <c r="M33" s="31"/>
      <c r="N33" s="29"/>
      <c r="O33" s="29"/>
      <c r="P33" s="29"/>
    </row>
    <row r="34" spans="1:16" s="112" customFormat="1" ht="57" thickBot="1">
      <c r="A34" s="106" t="str">
        <f>A300</f>
        <v>11607476B8</v>
      </c>
      <c r="B34" s="106" t="s">
        <v>666</v>
      </c>
      <c r="C34" s="118" t="s">
        <v>13</v>
      </c>
      <c r="D34" s="109" t="s">
        <v>1295</v>
      </c>
      <c r="E34" s="41">
        <v>163</v>
      </c>
      <c r="F34" s="41" t="s">
        <v>1100</v>
      </c>
      <c r="G34" s="106" t="s">
        <v>1538</v>
      </c>
      <c r="H34" s="106" t="s">
        <v>1538</v>
      </c>
      <c r="I34" s="110">
        <v>1491500</v>
      </c>
      <c r="J34" s="106" t="s">
        <v>1096</v>
      </c>
      <c r="K34" s="110">
        <v>1491500</v>
      </c>
      <c r="L34" s="111"/>
      <c r="M34" s="110"/>
      <c r="N34" s="45"/>
      <c r="O34" s="45"/>
      <c r="P34" s="45"/>
    </row>
    <row r="35" spans="1:16" ht="57" thickBot="1">
      <c r="A35" s="91" t="s">
        <v>1525</v>
      </c>
      <c r="B35" s="21" t="s">
        <v>666</v>
      </c>
      <c r="C35" s="118" t="s">
        <v>13</v>
      </c>
      <c r="D35" s="1" t="s">
        <v>1276</v>
      </c>
      <c r="E35" s="32">
        <v>164</v>
      </c>
      <c r="F35" s="59" t="s">
        <v>1340</v>
      </c>
      <c r="G35" s="29" t="s">
        <v>1342</v>
      </c>
      <c r="H35" s="21" t="s">
        <v>1341</v>
      </c>
      <c r="I35" s="65">
        <v>131890</v>
      </c>
      <c r="J35" s="21" t="s">
        <v>1343</v>
      </c>
      <c r="K35" s="29"/>
      <c r="L35" s="29"/>
      <c r="M35" s="65">
        <v>131890</v>
      </c>
      <c r="N35" s="29"/>
      <c r="O35" s="29"/>
      <c r="P35" s="29"/>
    </row>
    <row r="36" spans="1:16" ht="102" thickBot="1">
      <c r="A36" s="91" t="s">
        <v>538</v>
      </c>
      <c r="B36" s="21" t="s">
        <v>666</v>
      </c>
      <c r="C36" s="118" t="s">
        <v>13</v>
      </c>
      <c r="D36" s="1" t="s">
        <v>1272</v>
      </c>
      <c r="E36" s="32">
        <v>168</v>
      </c>
      <c r="F36" s="81" t="s">
        <v>1261</v>
      </c>
      <c r="G36" s="21" t="s">
        <v>1551</v>
      </c>
      <c r="H36" s="29" t="s">
        <v>1344</v>
      </c>
      <c r="I36" s="65">
        <f>K36+M36+O36</f>
        <v>457815.57000000007</v>
      </c>
      <c r="J36" s="21" t="s">
        <v>1349</v>
      </c>
      <c r="K36" s="65">
        <v>284068.08</v>
      </c>
      <c r="L36" s="29"/>
      <c r="M36" s="65">
        <v>85335.89</v>
      </c>
      <c r="N36" s="29"/>
      <c r="O36" s="65">
        <v>88411.6</v>
      </c>
      <c r="P36" s="29"/>
    </row>
    <row r="37" spans="1:16" ht="35.25" customHeight="1" thickBot="1">
      <c r="A37" s="91" t="s">
        <v>1225</v>
      </c>
      <c r="B37" s="21" t="s">
        <v>666</v>
      </c>
      <c r="C37" s="118" t="s">
        <v>13</v>
      </c>
      <c r="D37" s="1" t="s">
        <v>1346</v>
      </c>
      <c r="E37" s="32">
        <v>170</v>
      </c>
      <c r="F37" s="81" t="s">
        <v>938</v>
      </c>
      <c r="G37" s="29" t="s">
        <v>1347</v>
      </c>
      <c r="H37" s="29" t="s">
        <v>1347</v>
      </c>
      <c r="I37" s="65">
        <v>257700.96</v>
      </c>
      <c r="J37" s="21" t="s">
        <v>1348</v>
      </c>
      <c r="K37" s="65"/>
      <c r="L37" s="65">
        <v>257700.96</v>
      </c>
      <c r="M37" s="65"/>
      <c r="N37" s="29"/>
      <c r="O37" s="65"/>
      <c r="P37" s="29"/>
    </row>
    <row r="38" spans="1:16" ht="68.25" thickBot="1">
      <c r="A38" s="91" t="s">
        <v>1224</v>
      </c>
      <c r="B38" s="21" t="s">
        <v>666</v>
      </c>
      <c r="C38" s="118" t="s">
        <v>13</v>
      </c>
      <c r="D38" s="1" t="s">
        <v>852</v>
      </c>
      <c r="E38" s="32">
        <v>171</v>
      </c>
      <c r="F38" s="81" t="s">
        <v>1083</v>
      </c>
      <c r="G38" s="29" t="s">
        <v>1345</v>
      </c>
      <c r="H38" s="29" t="s">
        <v>1345</v>
      </c>
      <c r="I38" s="65">
        <v>52000</v>
      </c>
      <c r="J38" s="21" t="s">
        <v>1350</v>
      </c>
      <c r="K38" s="38"/>
      <c r="L38" s="31"/>
      <c r="M38" s="39">
        <v>52000</v>
      </c>
      <c r="N38" s="29"/>
      <c r="O38" s="29"/>
      <c r="P38" s="29"/>
    </row>
    <row r="39" spans="1:16" ht="102" thickBot="1">
      <c r="A39" s="91" t="s">
        <v>1224</v>
      </c>
      <c r="B39" s="21" t="s">
        <v>666</v>
      </c>
      <c r="C39" s="118" t="s">
        <v>13</v>
      </c>
      <c r="D39" s="1" t="s">
        <v>334</v>
      </c>
      <c r="E39" s="32">
        <v>172</v>
      </c>
      <c r="F39" s="59" t="s">
        <v>840</v>
      </c>
      <c r="G39" s="29" t="s">
        <v>1351</v>
      </c>
      <c r="H39" s="29" t="s">
        <v>1351</v>
      </c>
      <c r="I39" s="65">
        <v>144000</v>
      </c>
      <c r="J39" s="21" t="s">
        <v>843</v>
      </c>
      <c r="K39" s="30"/>
      <c r="L39" s="31"/>
      <c r="M39" s="30">
        <v>144000</v>
      </c>
      <c r="N39" s="29"/>
      <c r="O39" s="29"/>
      <c r="P39" s="29"/>
    </row>
    <row r="40" spans="1:16" ht="45.75" thickBot="1">
      <c r="A40" s="104" t="s">
        <v>1117</v>
      </c>
      <c r="B40" s="21" t="s">
        <v>666</v>
      </c>
      <c r="C40" s="118" t="s">
        <v>13</v>
      </c>
      <c r="D40" s="1" t="s">
        <v>562</v>
      </c>
      <c r="E40" s="41">
        <v>173</v>
      </c>
      <c r="F40" s="80" t="s">
        <v>565</v>
      </c>
      <c r="G40" s="21" t="s">
        <v>629</v>
      </c>
      <c r="H40" s="21" t="s">
        <v>629</v>
      </c>
      <c r="I40" s="65">
        <v>23500</v>
      </c>
      <c r="J40" s="21" t="s">
        <v>630</v>
      </c>
      <c r="K40" s="40">
        <v>23500</v>
      </c>
      <c r="L40" s="29"/>
      <c r="M40" s="29"/>
      <c r="N40" s="29"/>
      <c r="O40" s="29"/>
      <c r="P40" s="29"/>
    </row>
    <row r="41" spans="1:16" ht="79.5" thickBot="1">
      <c r="A41" s="91" t="s">
        <v>1224</v>
      </c>
      <c r="B41" s="21" t="s">
        <v>666</v>
      </c>
      <c r="C41" s="118" t="s">
        <v>13</v>
      </c>
      <c r="D41" s="1" t="s">
        <v>335</v>
      </c>
      <c r="E41" s="32">
        <v>175</v>
      </c>
      <c r="F41" s="59" t="s">
        <v>840</v>
      </c>
      <c r="G41" s="21" t="s">
        <v>631</v>
      </c>
      <c r="H41" s="21" t="s">
        <v>631</v>
      </c>
      <c r="I41" s="30">
        <v>1662000</v>
      </c>
      <c r="J41" s="21" t="s">
        <v>1088</v>
      </c>
      <c r="K41" s="30"/>
      <c r="L41" s="30"/>
      <c r="M41" s="30">
        <v>1662000</v>
      </c>
      <c r="N41" s="29"/>
      <c r="O41" s="29"/>
      <c r="P41" s="29"/>
    </row>
    <row r="42" spans="1:16" ht="45.75" thickBot="1">
      <c r="A42" s="91">
        <v>3473967840</v>
      </c>
      <c r="B42" s="21" t="s">
        <v>666</v>
      </c>
      <c r="C42" s="118" t="s">
        <v>13</v>
      </c>
      <c r="D42" s="1" t="s">
        <v>336</v>
      </c>
      <c r="E42" s="32">
        <v>176</v>
      </c>
      <c r="F42" s="59" t="s">
        <v>632</v>
      </c>
      <c r="G42" s="21" t="s">
        <v>633</v>
      </c>
      <c r="H42" s="21" t="s">
        <v>633</v>
      </c>
      <c r="I42" s="65">
        <v>120479.7</v>
      </c>
      <c r="J42" s="21" t="s">
        <v>833</v>
      </c>
      <c r="K42" s="30"/>
      <c r="L42" s="31"/>
      <c r="M42" s="65">
        <v>120479.7</v>
      </c>
      <c r="N42" s="29"/>
      <c r="O42" s="29"/>
      <c r="P42" s="29"/>
    </row>
    <row r="43" spans="1:16" ht="34.5" thickBot="1">
      <c r="A43" s="91" t="s">
        <v>1526</v>
      </c>
      <c r="B43" s="21" t="s">
        <v>666</v>
      </c>
      <c r="C43" s="118" t="s">
        <v>13</v>
      </c>
      <c r="D43" s="1" t="s">
        <v>1570</v>
      </c>
      <c r="E43" s="32">
        <v>203</v>
      </c>
      <c r="F43" s="81" t="s">
        <v>1083</v>
      </c>
      <c r="G43" s="21" t="s">
        <v>634</v>
      </c>
      <c r="H43" s="29" t="s">
        <v>634</v>
      </c>
      <c r="I43" s="67">
        <v>212599.662</v>
      </c>
      <c r="J43" s="21" t="s">
        <v>851</v>
      </c>
      <c r="K43" s="30"/>
      <c r="L43" s="30"/>
      <c r="M43" s="67">
        <v>212599.662</v>
      </c>
      <c r="N43" s="29"/>
      <c r="O43" s="29"/>
      <c r="P43" s="29"/>
    </row>
    <row r="44" spans="1:16" ht="68.25" thickBot="1">
      <c r="A44" s="91" t="s">
        <v>1527</v>
      </c>
      <c r="B44" s="21" t="s">
        <v>666</v>
      </c>
      <c r="C44" s="118" t="s">
        <v>13</v>
      </c>
      <c r="D44" s="1" t="s">
        <v>1271</v>
      </c>
      <c r="E44" s="32">
        <v>204</v>
      </c>
      <c r="F44" s="81" t="s">
        <v>1261</v>
      </c>
      <c r="G44" s="21" t="s">
        <v>635</v>
      </c>
      <c r="H44" s="21" t="s">
        <v>636</v>
      </c>
      <c r="I44" s="65">
        <f>K44+L44+P44</f>
        <v>3342195.09</v>
      </c>
      <c r="J44" s="21" t="s">
        <v>637</v>
      </c>
      <c r="K44" s="65">
        <v>887013.6</v>
      </c>
      <c r="L44" s="65">
        <v>1031487.6</v>
      </c>
      <c r="M44" s="29"/>
      <c r="N44" s="29"/>
      <c r="O44" s="65"/>
      <c r="P44" s="65">
        <v>1423693.89</v>
      </c>
    </row>
    <row r="45" spans="1:16" ht="57" thickBot="1">
      <c r="A45" s="91" t="s">
        <v>1528</v>
      </c>
      <c r="B45" s="21" t="s">
        <v>666</v>
      </c>
      <c r="C45" s="118" t="s">
        <v>13</v>
      </c>
      <c r="D45" s="1" t="s">
        <v>1563</v>
      </c>
      <c r="E45" s="32">
        <v>205</v>
      </c>
      <c r="F45" s="81" t="s">
        <v>1083</v>
      </c>
      <c r="G45" s="21" t="s">
        <v>638</v>
      </c>
      <c r="H45" s="21" t="s">
        <v>638</v>
      </c>
      <c r="I45" s="30">
        <v>108900</v>
      </c>
      <c r="J45" s="21" t="s">
        <v>843</v>
      </c>
      <c r="K45" s="30"/>
      <c r="L45" s="30"/>
      <c r="M45" s="30">
        <v>108900</v>
      </c>
      <c r="N45" s="29"/>
      <c r="O45" s="29"/>
      <c r="P45" s="29"/>
    </row>
    <row r="46" spans="1:16" ht="45.75" thickBot="1">
      <c r="A46" s="35" t="s">
        <v>1234</v>
      </c>
      <c r="B46" s="21" t="s">
        <v>666</v>
      </c>
      <c r="C46" s="118" t="s">
        <v>13</v>
      </c>
      <c r="D46" s="1" t="s">
        <v>339</v>
      </c>
      <c r="E46" s="32">
        <v>209</v>
      </c>
      <c r="F46" s="81" t="s">
        <v>1083</v>
      </c>
      <c r="G46" s="21" t="s">
        <v>639</v>
      </c>
      <c r="H46" s="21" t="s">
        <v>639</v>
      </c>
      <c r="I46" s="65">
        <v>180060.54</v>
      </c>
      <c r="J46" s="21" t="s">
        <v>640</v>
      </c>
      <c r="K46" s="30"/>
      <c r="L46" s="65">
        <v>180060.54</v>
      </c>
      <c r="M46" s="30"/>
      <c r="N46" s="29"/>
      <c r="O46" s="29"/>
      <c r="P46" s="29"/>
    </row>
    <row r="47" spans="1:16" ht="68.25" thickBot="1">
      <c r="A47" s="91" t="s">
        <v>1494</v>
      </c>
      <c r="B47" s="21" t="s">
        <v>666</v>
      </c>
      <c r="C47" s="118" t="s">
        <v>13</v>
      </c>
      <c r="D47" s="19" t="s">
        <v>813</v>
      </c>
      <c r="E47" s="32">
        <v>210</v>
      </c>
      <c r="F47" s="58" t="s">
        <v>1100</v>
      </c>
      <c r="G47" s="21" t="s">
        <v>641</v>
      </c>
      <c r="H47" s="21" t="s">
        <v>641</v>
      </c>
      <c r="I47" s="65">
        <f>K47+L47+P47</f>
        <v>748498.6599999999</v>
      </c>
      <c r="J47" s="21" t="s">
        <v>642</v>
      </c>
      <c r="K47" s="30">
        <v>120806.73</v>
      </c>
      <c r="L47" s="30">
        <v>482828.23</v>
      </c>
      <c r="M47" s="30"/>
      <c r="N47" s="29"/>
      <c r="O47" s="29"/>
      <c r="P47" s="65">
        <v>144863.7</v>
      </c>
    </row>
    <row r="48" spans="1:16" ht="45.75" thickBot="1">
      <c r="A48" s="104" t="s">
        <v>1529</v>
      </c>
      <c r="B48" s="21" t="s">
        <v>666</v>
      </c>
      <c r="C48" s="118" t="s">
        <v>13</v>
      </c>
      <c r="D48" s="1" t="s">
        <v>342</v>
      </c>
      <c r="E48" s="43">
        <v>220</v>
      </c>
      <c r="F48" s="81" t="s">
        <v>1083</v>
      </c>
      <c r="G48" s="8" t="s">
        <v>643</v>
      </c>
      <c r="H48" s="8" t="s">
        <v>643</v>
      </c>
      <c r="I48" s="30">
        <v>33670</v>
      </c>
      <c r="J48" s="21" t="s">
        <v>843</v>
      </c>
      <c r="K48" s="30"/>
      <c r="L48" s="30">
        <v>33670</v>
      </c>
      <c r="M48" s="30"/>
      <c r="N48" s="29"/>
      <c r="O48" s="29"/>
      <c r="P48" s="29"/>
    </row>
    <row r="49" spans="1:16" ht="45.75" thickBot="1">
      <c r="A49" s="91" t="s">
        <v>1530</v>
      </c>
      <c r="B49" s="21" t="s">
        <v>666</v>
      </c>
      <c r="C49" s="118" t="s">
        <v>13</v>
      </c>
      <c r="D49" s="1" t="s">
        <v>343</v>
      </c>
      <c r="E49" s="32">
        <v>221</v>
      </c>
      <c r="F49" s="81" t="s">
        <v>1083</v>
      </c>
      <c r="G49" s="21" t="s">
        <v>644</v>
      </c>
      <c r="H49" s="21" t="s">
        <v>644</v>
      </c>
      <c r="I49" s="30">
        <v>34061.5</v>
      </c>
      <c r="J49" s="21" t="s">
        <v>843</v>
      </c>
      <c r="K49" s="30"/>
      <c r="L49" s="30">
        <v>34061.5</v>
      </c>
      <c r="M49" s="31"/>
      <c r="N49" s="29"/>
      <c r="O49" s="29"/>
      <c r="P49" s="29"/>
    </row>
    <row r="50" spans="1:16" ht="45.75" thickBot="1">
      <c r="A50" s="91">
        <v>3898126356</v>
      </c>
      <c r="B50" s="21" t="s">
        <v>666</v>
      </c>
      <c r="C50" s="118" t="s">
        <v>13</v>
      </c>
      <c r="D50" s="1" t="s">
        <v>344</v>
      </c>
      <c r="E50" s="32">
        <v>243</v>
      </c>
      <c r="F50" s="81" t="s">
        <v>1083</v>
      </c>
      <c r="G50" s="21" t="s">
        <v>645</v>
      </c>
      <c r="H50" s="21" t="s">
        <v>645</v>
      </c>
      <c r="I50" s="30">
        <v>135000</v>
      </c>
      <c r="J50" s="21" t="s">
        <v>646</v>
      </c>
      <c r="K50" s="30">
        <v>135000</v>
      </c>
      <c r="L50" s="31"/>
      <c r="M50" s="30"/>
      <c r="N50" s="29"/>
      <c r="O50" s="29"/>
      <c r="P50" s="29"/>
    </row>
    <row r="51" spans="1:16" ht="45.75" thickBot="1">
      <c r="A51" s="91" t="s">
        <v>1224</v>
      </c>
      <c r="B51" s="21" t="s">
        <v>666</v>
      </c>
      <c r="C51" s="118" t="s">
        <v>13</v>
      </c>
      <c r="D51" s="6" t="s">
        <v>648</v>
      </c>
      <c r="E51" s="44">
        <v>249</v>
      </c>
      <c r="F51" s="80" t="s">
        <v>324</v>
      </c>
      <c r="G51" s="21" t="s">
        <v>647</v>
      </c>
      <c r="H51" s="29" t="s">
        <v>649</v>
      </c>
      <c r="I51" s="65">
        <v>217108.79</v>
      </c>
      <c r="J51" s="21" t="s">
        <v>651</v>
      </c>
      <c r="K51" s="31"/>
      <c r="L51" s="30"/>
      <c r="M51" s="65">
        <v>217108.79</v>
      </c>
      <c r="N51" s="29"/>
      <c r="O51" s="29"/>
      <c r="P51" s="29"/>
    </row>
    <row r="52" spans="1:16" ht="45.75" thickBot="1">
      <c r="A52" s="91" t="s">
        <v>1126</v>
      </c>
      <c r="B52" s="21" t="s">
        <v>666</v>
      </c>
      <c r="C52" s="118" t="s">
        <v>13</v>
      </c>
      <c r="D52" s="1" t="s">
        <v>1562</v>
      </c>
      <c r="E52" s="32">
        <v>274</v>
      </c>
      <c r="F52" s="81" t="s">
        <v>1083</v>
      </c>
      <c r="G52" s="21" t="s">
        <v>650</v>
      </c>
      <c r="H52" s="21" t="s">
        <v>650</v>
      </c>
      <c r="I52" s="30">
        <v>334903.8</v>
      </c>
      <c r="J52" s="21" t="s">
        <v>652</v>
      </c>
      <c r="K52" s="30">
        <v>334903.8</v>
      </c>
      <c r="L52" s="30"/>
      <c r="M52" s="30"/>
      <c r="N52" s="29"/>
      <c r="O52" s="29"/>
      <c r="P52" s="29"/>
    </row>
    <row r="53" spans="1:16" ht="68.25" thickBot="1">
      <c r="A53" s="91" t="s">
        <v>1127</v>
      </c>
      <c r="B53" s="21" t="s">
        <v>666</v>
      </c>
      <c r="C53" s="118" t="s">
        <v>13</v>
      </c>
      <c r="D53" s="7" t="s">
        <v>571</v>
      </c>
      <c r="E53" s="32">
        <v>275</v>
      </c>
      <c r="F53" s="81" t="s">
        <v>1085</v>
      </c>
      <c r="G53" s="21" t="s">
        <v>653</v>
      </c>
      <c r="H53" s="29" t="s">
        <v>654</v>
      </c>
      <c r="I53" s="65">
        <v>22127.15</v>
      </c>
      <c r="J53" s="21" t="s">
        <v>655</v>
      </c>
      <c r="K53" s="29"/>
      <c r="L53" s="29"/>
      <c r="M53" s="65">
        <v>22127.15</v>
      </c>
      <c r="N53" s="29"/>
      <c r="O53" s="29"/>
      <c r="P53" s="29"/>
    </row>
    <row r="54" spans="1:16" ht="102" thickBot="1">
      <c r="A54" s="91" t="s">
        <v>1128</v>
      </c>
      <c r="B54" s="21" t="s">
        <v>666</v>
      </c>
      <c r="C54" s="118" t="s">
        <v>13</v>
      </c>
      <c r="D54" s="1" t="s">
        <v>1561</v>
      </c>
      <c r="E54" s="32">
        <v>276</v>
      </c>
      <c r="F54" s="81" t="s">
        <v>1083</v>
      </c>
      <c r="G54" s="21" t="s">
        <v>656</v>
      </c>
      <c r="H54" s="21" t="s">
        <v>656</v>
      </c>
      <c r="I54" s="30">
        <v>274847.51</v>
      </c>
      <c r="J54" s="21" t="s">
        <v>845</v>
      </c>
      <c r="K54" s="30"/>
      <c r="L54" s="30">
        <v>274847.51</v>
      </c>
      <c r="M54" s="34"/>
      <c r="N54" s="29"/>
      <c r="O54" s="29"/>
      <c r="P54" s="29"/>
    </row>
    <row r="55" spans="1:16" ht="23.25" thickBot="1">
      <c r="A55" s="91" t="s">
        <v>1241</v>
      </c>
      <c r="B55" s="21" t="s">
        <v>666</v>
      </c>
      <c r="C55" s="118" t="s">
        <v>13</v>
      </c>
      <c r="D55" s="1" t="s">
        <v>657</v>
      </c>
      <c r="E55" s="32">
        <v>283</v>
      </c>
      <c r="F55" s="81" t="s">
        <v>938</v>
      </c>
      <c r="G55" s="21" t="s">
        <v>658</v>
      </c>
      <c r="H55" s="21" t="s">
        <v>658</v>
      </c>
      <c r="I55" s="30">
        <f>K55+L55+O55+P55</f>
        <v>524410.89</v>
      </c>
      <c r="J55" s="21" t="s">
        <v>659</v>
      </c>
      <c r="K55" s="30">
        <v>8712.7</v>
      </c>
      <c r="L55" s="67">
        <v>330819.47</v>
      </c>
      <c r="M55" s="34"/>
      <c r="N55" s="29"/>
      <c r="O55" s="65">
        <v>35736.06</v>
      </c>
      <c r="P55" s="65">
        <v>149142.66</v>
      </c>
    </row>
    <row r="56" spans="1:16" ht="76.5" customHeight="1" thickBot="1">
      <c r="A56" s="91" t="s">
        <v>1129</v>
      </c>
      <c r="B56" s="21" t="s">
        <v>666</v>
      </c>
      <c r="C56" s="118" t="s">
        <v>13</v>
      </c>
      <c r="D56" s="19" t="s">
        <v>661</v>
      </c>
      <c r="E56" s="32">
        <v>290</v>
      </c>
      <c r="F56" s="81" t="s">
        <v>938</v>
      </c>
      <c r="G56" s="21" t="s">
        <v>662</v>
      </c>
      <c r="H56" s="21" t="s">
        <v>662</v>
      </c>
      <c r="I56" s="30">
        <v>5517.6</v>
      </c>
      <c r="J56" s="21" t="s">
        <v>660</v>
      </c>
      <c r="K56" s="30"/>
      <c r="L56" s="67"/>
      <c r="M56" s="30">
        <v>5517.6</v>
      </c>
      <c r="N56" s="29"/>
      <c r="O56" s="65"/>
      <c r="P56" s="65"/>
    </row>
    <row r="57" spans="1:16" ht="45.75" thickBot="1">
      <c r="A57" s="91" t="s">
        <v>325</v>
      </c>
      <c r="B57" s="21" t="s">
        <v>666</v>
      </c>
      <c r="C57" s="118" t="s">
        <v>13</v>
      </c>
      <c r="D57" s="1" t="s">
        <v>1277</v>
      </c>
      <c r="E57" s="32">
        <v>291</v>
      </c>
      <c r="F57" s="81" t="s">
        <v>1261</v>
      </c>
      <c r="G57" s="21" t="s">
        <v>663</v>
      </c>
      <c r="H57" s="29" t="s">
        <v>664</v>
      </c>
      <c r="I57" s="65">
        <v>3593865.54</v>
      </c>
      <c r="J57" s="21" t="s">
        <v>665</v>
      </c>
      <c r="K57" s="65">
        <v>3593865.54</v>
      </c>
      <c r="L57" s="29"/>
      <c r="M57" s="29"/>
      <c r="N57" s="29"/>
      <c r="O57" s="29"/>
      <c r="P57" s="29"/>
    </row>
    <row r="58" spans="1:16" ht="34.5" thickBot="1">
      <c r="A58" s="91" t="s">
        <v>1130</v>
      </c>
      <c r="B58" s="21" t="s">
        <v>666</v>
      </c>
      <c r="C58" s="118" t="s">
        <v>13</v>
      </c>
      <c r="D58" s="1" t="s">
        <v>345</v>
      </c>
      <c r="E58" s="32">
        <v>292</v>
      </c>
      <c r="F58" s="81" t="s">
        <v>1083</v>
      </c>
      <c r="G58" s="21" t="s">
        <v>1204</v>
      </c>
      <c r="H58" s="21" t="s">
        <v>1204</v>
      </c>
      <c r="I58" s="65">
        <v>20900</v>
      </c>
      <c r="J58" s="21" t="s">
        <v>1205</v>
      </c>
      <c r="K58" s="65">
        <v>20900</v>
      </c>
      <c r="L58" s="30"/>
      <c r="M58" s="42"/>
      <c r="N58" s="29"/>
      <c r="O58" s="29"/>
      <c r="P58" s="29"/>
    </row>
    <row r="59" spans="1:16" ht="51.75" customHeight="1" thickBot="1">
      <c r="A59" s="91" t="s">
        <v>1131</v>
      </c>
      <c r="B59" s="21" t="s">
        <v>666</v>
      </c>
      <c r="C59" s="118" t="s">
        <v>13</v>
      </c>
      <c r="D59" s="12" t="s">
        <v>1207</v>
      </c>
      <c r="E59" s="32">
        <v>293</v>
      </c>
      <c r="F59" s="81" t="s">
        <v>938</v>
      </c>
      <c r="G59" s="21" t="s">
        <v>1208</v>
      </c>
      <c r="H59" s="21" t="s">
        <v>1208</v>
      </c>
      <c r="I59" s="65">
        <v>25555.2</v>
      </c>
      <c r="J59" s="21" t="s">
        <v>1206</v>
      </c>
      <c r="K59" s="65"/>
      <c r="L59" s="30"/>
      <c r="M59" s="65">
        <v>25555.2</v>
      </c>
      <c r="N59" s="29"/>
      <c r="O59" s="29"/>
      <c r="P59" s="29"/>
    </row>
    <row r="60" spans="1:16" ht="51.75" customHeight="1" thickBot="1">
      <c r="A60" s="91" t="s">
        <v>1132</v>
      </c>
      <c r="B60" s="21" t="s">
        <v>666</v>
      </c>
      <c r="C60" s="118" t="s">
        <v>13</v>
      </c>
      <c r="D60" s="19" t="s">
        <v>1209</v>
      </c>
      <c r="E60" s="32">
        <v>302</v>
      </c>
      <c r="F60" s="81" t="s">
        <v>938</v>
      </c>
      <c r="G60" s="21" t="s">
        <v>1210</v>
      </c>
      <c r="H60" s="21" t="s">
        <v>1210</v>
      </c>
      <c r="I60" s="65">
        <f>K60+L60+O60+P60</f>
        <v>522144.86</v>
      </c>
      <c r="J60" s="21" t="s">
        <v>1211</v>
      </c>
      <c r="K60" s="65">
        <v>153005.32</v>
      </c>
      <c r="L60" s="30">
        <v>217032.86</v>
      </c>
      <c r="M60" s="65">
        <v>25613.28</v>
      </c>
      <c r="N60" s="65">
        <v>10889.76</v>
      </c>
      <c r="O60" s="65">
        <v>58036.44</v>
      </c>
      <c r="P60" s="67">
        <v>94070.24</v>
      </c>
    </row>
    <row r="61" spans="1:16" ht="69.75" customHeight="1" thickBot="1">
      <c r="A61" s="91" t="s">
        <v>1133</v>
      </c>
      <c r="B61" s="21" t="s">
        <v>666</v>
      </c>
      <c r="C61" s="118" t="s">
        <v>13</v>
      </c>
      <c r="D61" s="19" t="s">
        <v>1212</v>
      </c>
      <c r="E61" s="32">
        <v>303</v>
      </c>
      <c r="F61" s="81" t="s">
        <v>938</v>
      </c>
      <c r="G61" s="21" t="s">
        <v>1213</v>
      </c>
      <c r="H61" s="21" t="s">
        <v>1213</v>
      </c>
      <c r="I61" s="65">
        <v>14217.5</v>
      </c>
      <c r="J61" s="21" t="s">
        <v>646</v>
      </c>
      <c r="K61" s="65">
        <v>14217.5</v>
      </c>
      <c r="L61" s="30"/>
      <c r="M61" s="65"/>
      <c r="N61" s="65"/>
      <c r="O61" s="65"/>
      <c r="P61" s="67"/>
    </row>
    <row r="62" spans="1:16" ht="68.25" thickBot="1">
      <c r="A62" s="91" t="s">
        <v>1330</v>
      </c>
      <c r="B62" s="21" t="s">
        <v>666</v>
      </c>
      <c r="C62" s="118" t="s">
        <v>13</v>
      </c>
      <c r="D62" s="1" t="s">
        <v>1203</v>
      </c>
      <c r="E62" s="32">
        <v>314</v>
      </c>
      <c r="F62" s="59" t="s">
        <v>1214</v>
      </c>
      <c r="G62" s="21" t="s">
        <v>1252</v>
      </c>
      <c r="H62" s="21" t="s">
        <v>1252</v>
      </c>
      <c r="I62" s="30">
        <v>5227.2</v>
      </c>
      <c r="J62" s="21" t="s">
        <v>1253</v>
      </c>
      <c r="K62" s="30">
        <v>5227.2</v>
      </c>
      <c r="L62" s="30"/>
      <c r="M62" s="42"/>
      <c r="N62" s="29"/>
      <c r="O62" s="29"/>
      <c r="P62" s="29"/>
    </row>
    <row r="63" spans="1:16" ht="79.5" thickBot="1">
      <c r="A63" s="91" t="s">
        <v>1224</v>
      </c>
      <c r="B63" s="21" t="s">
        <v>666</v>
      </c>
      <c r="C63" s="118" t="s">
        <v>13</v>
      </c>
      <c r="D63" s="1" t="s">
        <v>346</v>
      </c>
      <c r="E63" s="32">
        <v>316</v>
      </c>
      <c r="F63" s="81" t="s">
        <v>1083</v>
      </c>
      <c r="G63" s="21" t="s">
        <v>409</v>
      </c>
      <c r="H63" s="21" t="s">
        <v>409</v>
      </c>
      <c r="I63" s="34">
        <v>64856</v>
      </c>
      <c r="J63" s="21" t="s">
        <v>410</v>
      </c>
      <c r="K63" s="30"/>
      <c r="L63" s="30"/>
      <c r="M63" s="34">
        <v>64856</v>
      </c>
      <c r="N63" s="29"/>
      <c r="O63" s="29"/>
      <c r="P63" s="29"/>
    </row>
    <row r="64" spans="1:16" ht="68.25" thickBot="1">
      <c r="A64" s="91">
        <v>3807952565</v>
      </c>
      <c r="B64" s="21" t="s">
        <v>666</v>
      </c>
      <c r="C64" s="118" t="s">
        <v>13</v>
      </c>
      <c r="D64" s="1" t="s">
        <v>338</v>
      </c>
      <c r="E64" s="32">
        <v>336</v>
      </c>
      <c r="F64" s="81" t="s">
        <v>1083</v>
      </c>
      <c r="G64" s="21" t="s">
        <v>411</v>
      </c>
      <c r="H64" s="21" t="s">
        <v>411</v>
      </c>
      <c r="I64" s="34">
        <v>34969</v>
      </c>
      <c r="J64" s="21" t="s">
        <v>412</v>
      </c>
      <c r="K64" s="34">
        <v>63888</v>
      </c>
      <c r="L64" s="34">
        <v>409948</v>
      </c>
      <c r="M64" s="34"/>
      <c r="N64" s="29"/>
      <c r="O64" s="29"/>
      <c r="P64" s="29"/>
    </row>
    <row r="65" spans="1:16" ht="34.5" thickBot="1">
      <c r="A65" s="91" t="s">
        <v>1134</v>
      </c>
      <c r="B65" s="21" t="s">
        <v>666</v>
      </c>
      <c r="C65" s="118" t="s">
        <v>13</v>
      </c>
      <c r="D65" s="1" t="s">
        <v>347</v>
      </c>
      <c r="E65" s="32">
        <v>338</v>
      </c>
      <c r="F65" s="81" t="s">
        <v>1083</v>
      </c>
      <c r="G65" s="21" t="s">
        <v>413</v>
      </c>
      <c r="H65" s="21" t="s">
        <v>413</v>
      </c>
      <c r="I65" s="34">
        <v>34969</v>
      </c>
      <c r="J65" s="21" t="s">
        <v>414</v>
      </c>
      <c r="K65" s="34"/>
      <c r="L65" s="34">
        <v>34969</v>
      </c>
      <c r="M65" s="34"/>
      <c r="N65" s="29"/>
      <c r="O65" s="29"/>
      <c r="P65" s="29"/>
    </row>
    <row r="66" spans="1:16" ht="79.5" thickBot="1">
      <c r="A66" s="91" t="s">
        <v>1135</v>
      </c>
      <c r="B66" s="21" t="s">
        <v>666</v>
      </c>
      <c r="C66" s="118" t="s">
        <v>13</v>
      </c>
      <c r="D66" s="1" t="s">
        <v>417</v>
      </c>
      <c r="E66" s="32">
        <v>339</v>
      </c>
      <c r="F66" s="59" t="s">
        <v>415</v>
      </c>
      <c r="G66" s="21" t="s">
        <v>418</v>
      </c>
      <c r="H66" s="29" t="s">
        <v>419</v>
      </c>
      <c r="I66" s="70">
        <f>K66+L66+M66</f>
        <v>420304.63</v>
      </c>
      <c r="J66" s="21" t="s">
        <v>416</v>
      </c>
      <c r="K66" s="67">
        <v>148925.83</v>
      </c>
      <c r="L66" s="67">
        <v>260004.8</v>
      </c>
      <c r="M66" s="67">
        <v>11374</v>
      </c>
      <c r="N66" s="29"/>
      <c r="O66" s="29"/>
      <c r="P66" s="29"/>
    </row>
    <row r="67" spans="1:16" ht="66.75" customHeight="1" thickBot="1">
      <c r="A67" s="91">
        <v>3829432341</v>
      </c>
      <c r="B67" s="21" t="s">
        <v>666</v>
      </c>
      <c r="C67" s="118" t="s">
        <v>13</v>
      </c>
      <c r="D67" s="7" t="s">
        <v>542</v>
      </c>
      <c r="E67" s="32">
        <v>356</v>
      </c>
      <c r="F67" s="81" t="s">
        <v>1085</v>
      </c>
      <c r="G67" s="21" t="s">
        <v>420</v>
      </c>
      <c r="H67" s="29" t="s">
        <v>421</v>
      </c>
      <c r="I67" s="67">
        <v>42688.8</v>
      </c>
      <c r="J67" s="21" t="s">
        <v>422</v>
      </c>
      <c r="K67" s="29"/>
      <c r="L67" s="67">
        <v>42688.8</v>
      </c>
      <c r="M67" s="29"/>
      <c r="N67" s="29"/>
      <c r="O67" s="29"/>
      <c r="P67" s="29"/>
    </row>
    <row r="68" spans="1:16" ht="48.75" customHeight="1" thickBot="1">
      <c r="A68" s="91" t="s">
        <v>824</v>
      </c>
      <c r="B68" s="21" t="s">
        <v>666</v>
      </c>
      <c r="C68" s="118" t="s">
        <v>13</v>
      </c>
      <c r="D68" s="12" t="s">
        <v>814</v>
      </c>
      <c r="E68" s="32">
        <v>357</v>
      </c>
      <c r="F68" s="84" t="s">
        <v>1100</v>
      </c>
      <c r="G68" s="21" t="s">
        <v>423</v>
      </c>
      <c r="H68" s="21" t="s">
        <v>423</v>
      </c>
      <c r="I68" s="40">
        <v>187163.15</v>
      </c>
      <c r="J68" s="21" t="s">
        <v>424</v>
      </c>
      <c r="K68" s="40">
        <v>187163.15</v>
      </c>
      <c r="L68" s="40"/>
      <c r="M68" s="46"/>
      <c r="N68" s="29"/>
      <c r="O68" s="29"/>
      <c r="P68" s="29"/>
    </row>
    <row r="69" spans="1:16" ht="45.75" thickBot="1">
      <c r="A69" s="91" t="s">
        <v>1136</v>
      </c>
      <c r="B69" s="21" t="s">
        <v>666</v>
      </c>
      <c r="C69" s="118" t="s">
        <v>13</v>
      </c>
      <c r="D69" s="1" t="s">
        <v>675</v>
      </c>
      <c r="E69" s="32">
        <v>358</v>
      </c>
      <c r="F69" s="80" t="s">
        <v>840</v>
      </c>
      <c r="G69" s="21" t="s">
        <v>425</v>
      </c>
      <c r="H69" s="21" t="s">
        <v>425</v>
      </c>
      <c r="I69" s="34">
        <v>125356</v>
      </c>
      <c r="J69" s="21" t="s">
        <v>426</v>
      </c>
      <c r="K69" s="34"/>
      <c r="L69" s="34">
        <v>125356</v>
      </c>
      <c r="M69" s="34"/>
      <c r="N69" s="29"/>
      <c r="O69" s="29"/>
      <c r="P69" s="29"/>
    </row>
    <row r="70" spans="1:16" ht="45.75" thickBot="1">
      <c r="A70" s="91" t="s">
        <v>1137</v>
      </c>
      <c r="B70" s="21" t="s">
        <v>666</v>
      </c>
      <c r="C70" s="118" t="s">
        <v>13</v>
      </c>
      <c r="D70" s="1" t="s">
        <v>676</v>
      </c>
      <c r="E70" s="32">
        <v>359</v>
      </c>
      <c r="F70" s="81" t="s">
        <v>1083</v>
      </c>
      <c r="G70" s="21" t="s">
        <v>427</v>
      </c>
      <c r="H70" s="21" t="s">
        <v>427</v>
      </c>
      <c r="I70" s="34">
        <v>36300</v>
      </c>
      <c r="J70" s="21" t="s">
        <v>428</v>
      </c>
      <c r="K70" s="34">
        <v>36300</v>
      </c>
      <c r="L70" s="34"/>
      <c r="M70" s="34"/>
      <c r="N70" s="29"/>
      <c r="O70" s="29"/>
      <c r="P70" s="29"/>
    </row>
    <row r="71" spans="1:16" ht="57" thickBot="1">
      <c r="A71" s="103" t="s">
        <v>1226</v>
      </c>
      <c r="B71" s="21" t="s">
        <v>666</v>
      </c>
      <c r="C71" s="118" t="s">
        <v>13</v>
      </c>
      <c r="D71" s="19" t="s">
        <v>431</v>
      </c>
      <c r="E71" s="32">
        <v>361</v>
      </c>
      <c r="F71" s="81" t="s">
        <v>1100</v>
      </c>
      <c r="G71" s="21" t="s">
        <v>429</v>
      </c>
      <c r="H71" s="21" t="s">
        <v>429</v>
      </c>
      <c r="I71" s="70">
        <f>K71+L71+M71</f>
        <v>1865268.9300000002</v>
      </c>
      <c r="J71" s="21" t="s">
        <v>430</v>
      </c>
      <c r="K71" s="30">
        <v>915720.91</v>
      </c>
      <c r="L71" s="30">
        <v>923938.02</v>
      </c>
      <c r="M71" s="47">
        <v>25610</v>
      </c>
      <c r="N71" s="29"/>
      <c r="O71" s="29"/>
      <c r="P71" s="29"/>
    </row>
    <row r="72" spans="1:16" ht="68.25" thickBot="1">
      <c r="A72" s="91" t="s">
        <v>1138</v>
      </c>
      <c r="B72" s="21" t="s">
        <v>666</v>
      </c>
      <c r="C72" s="118" t="s">
        <v>13</v>
      </c>
      <c r="D72" s="1" t="s">
        <v>340</v>
      </c>
      <c r="E72" s="32">
        <v>362</v>
      </c>
      <c r="F72" s="81" t="s">
        <v>1083</v>
      </c>
      <c r="G72" s="21" t="s">
        <v>988</v>
      </c>
      <c r="H72" s="21" t="s">
        <v>988</v>
      </c>
      <c r="I72" s="34">
        <v>92698.1</v>
      </c>
      <c r="J72" s="21" t="s">
        <v>989</v>
      </c>
      <c r="K72" s="34"/>
      <c r="L72" s="34"/>
      <c r="M72" s="34">
        <v>92698.1</v>
      </c>
      <c r="N72" s="29"/>
      <c r="O72" s="29"/>
      <c r="P72" s="29"/>
    </row>
    <row r="73" spans="1:16" ht="57" thickBot="1">
      <c r="A73" s="91">
        <v>38145988997</v>
      </c>
      <c r="B73" s="21" t="s">
        <v>666</v>
      </c>
      <c r="C73" s="118" t="s">
        <v>13</v>
      </c>
      <c r="D73" s="7" t="s">
        <v>1031</v>
      </c>
      <c r="E73" s="32">
        <v>363</v>
      </c>
      <c r="F73" s="81" t="s">
        <v>1085</v>
      </c>
      <c r="G73" s="21" t="s">
        <v>991</v>
      </c>
      <c r="H73" s="29" t="s">
        <v>992</v>
      </c>
      <c r="I73" s="65">
        <v>216000</v>
      </c>
      <c r="J73" s="21" t="s">
        <v>452</v>
      </c>
      <c r="K73" s="29"/>
      <c r="L73" s="29"/>
      <c r="M73" s="65">
        <v>216000</v>
      </c>
      <c r="N73" s="29"/>
      <c r="O73" s="29"/>
      <c r="P73" s="29"/>
    </row>
    <row r="74" spans="1:16" ht="45.75" thickBot="1">
      <c r="A74" s="91">
        <v>3724692113</v>
      </c>
      <c r="B74" s="21" t="s">
        <v>666</v>
      </c>
      <c r="C74" s="118" t="s">
        <v>13</v>
      </c>
      <c r="D74" s="7" t="s">
        <v>1033</v>
      </c>
      <c r="E74" s="32">
        <v>364</v>
      </c>
      <c r="F74" s="81" t="s">
        <v>1085</v>
      </c>
      <c r="G74" s="21" t="s">
        <v>453</v>
      </c>
      <c r="H74" s="29" t="s">
        <v>454</v>
      </c>
      <c r="I74" s="65">
        <v>129470</v>
      </c>
      <c r="J74" s="21" t="s">
        <v>455</v>
      </c>
      <c r="K74" s="29"/>
      <c r="L74" s="29"/>
      <c r="M74" s="65">
        <v>129470</v>
      </c>
      <c r="N74" s="29"/>
      <c r="O74" s="29"/>
      <c r="P74" s="29"/>
    </row>
    <row r="75" spans="1:16" ht="68.25" thickBot="1">
      <c r="A75" s="91" t="s">
        <v>1139</v>
      </c>
      <c r="B75" s="21" t="s">
        <v>666</v>
      </c>
      <c r="C75" s="118" t="s">
        <v>13</v>
      </c>
      <c r="D75" s="20" t="s">
        <v>815</v>
      </c>
      <c r="E75" s="32">
        <v>365</v>
      </c>
      <c r="F75" s="81" t="s">
        <v>1100</v>
      </c>
      <c r="G75" s="21" t="s">
        <v>456</v>
      </c>
      <c r="H75" s="21" t="s">
        <v>456</v>
      </c>
      <c r="I75" s="30">
        <v>151000</v>
      </c>
      <c r="J75" s="21" t="s">
        <v>457</v>
      </c>
      <c r="K75" s="30">
        <v>151000</v>
      </c>
      <c r="L75" s="30"/>
      <c r="M75" s="47"/>
      <c r="N75" s="29"/>
      <c r="O75" s="29"/>
      <c r="P75" s="29"/>
    </row>
    <row r="76" spans="1:16" ht="48.75" customHeight="1" thickBot="1">
      <c r="A76" s="91">
        <v>3766648043</v>
      </c>
      <c r="B76" s="21" t="s">
        <v>666</v>
      </c>
      <c r="C76" s="118" t="s">
        <v>13</v>
      </c>
      <c r="D76" s="1" t="s">
        <v>1573</v>
      </c>
      <c r="E76" s="32">
        <v>366</v>
      </c>
      <c r="F76" s="58" t="s">
        <v>1083</v>
      </c>
      <c r="G76" s="21" t="s">
        <v>458</v>
      </c>
      <c r="H76" s="21" t="s">
        <v>458</v>
      </c>
      <c r="I76" s="65">
        <v>748800</v>
      </c>
      <c r="J76" s="21" t="s">
        <v>459</v>
      </c>
      <c r="K76" s="34"/>
      <c r="L76" s="65">
        <v>748800</v>
      </c>
      <c r="M76" s="34"/>
      <c r="N76" s="29"/>
      <c r="O76" s="29"/>
      <c r="P76" s="29"/>
    </row>
    <row r="77" spans="1:16" ht="135.75" thickBot="1">
      <c r="A77" s="91" t="s">
        <v>1140</v>
      </c>
      <c r="B77" s="21" t="s">
        <v>666</v>
      </c>
      <c r="C77" s="118" t="s">
        <v>13</v>
      </c>
      <c r="D77" s="1" t="s">
        <v>1216</v>
      </c>
      <c r="E77" s="32">
        <v>372</v>
      </c>
      <c r="F77" s="58" t="s">
        <v>1083</v>
      </c>
      <c r="G77" s="21" t="s">
        <v>460</v>
      </c>
      <c r="H77" s="21" t="s">
        <v>460</v>
      </c>
      <c r="I77" s="65">
        <f>K77+M77</f>
        <v>38710.5</v>
      </c>
      <c r="J77" s="21" t="s">
        <v>1088</v>
      </c>
      <c r="K77" s="30">
        <v>18115.5</v>
      </c>
      <c r="L77" s="34"/>
      <c r="M77" s="30">
        <v>20595</v>
      </c>
      <c r="N77" s="29"/>
      <c r="O77" s="29"/>
      <c r="P77" s="29"/>
    </row>
    <row r="78" spans="1:16" ht="57" thickBot="1">
      <c r="A78" s="91" t="s">
        <v>1141</v>
      </c>
      <c r="B78" s="21" t="s">
        <v>666</v>
      </c>
      <c r="C78" s="118" t="s">
        <v>13</v>
      </c>
      <c r="D78" s="1" t="s">
        <v>1217</v>
      </c>
      <c r="E78" s="32">
        <v>373</v>
      </c>
      <c r="F78" s="80" t="s">
        <v>461</v>
      </c>
      <c r="G78" s="21" t="s">
        <v>463</v>
      </c>
      <c r="H78" s="21" t="s">
        <v>463</v>
      </c>
      <c r="I78" s="65">
        <v>18000</v>
      </c>
      <c r="J78" s="21" t="s">
        <v>462</v>
      </c>
      <c r="K78" s="34"/>
      <c r="L78" s="34">
        <v>18000</v>
      </c>
      <c r="M78" s="34"/>
      <c r="N78" s="29"/>
      <c r="O78" s="29"/>
      <c r="P78" s="29"/>
    </row>
    <row r="79" spans="1:16" ht="68.25" thickBot="1">
      <c r="A79" s="103" t="s">
        <v>1121</v>
      </c>
      <c r="B79" s="21" t="s">
        <v>666</v>
      </c>
      <c r="C79" s="118" t="s">
        <v>13</v>
      </c>
      <c r="D79" s="19" t="s">
        <v>923</v>
      </c>
      <c r="E79" s="32">
        <v>375</v>
      </c>
      <c r="F79" s="80" t="s">
        <v>938</v>
      </c>
      <c r="G79" s="21" t="s">
        <v>464</v>
      </c>
      <c r="H79" s="21" t="s">
        <v>464</v>
      </c>
      <c r="I79" s="65">
        <v>384276.34</v>
      </c>
      <c r="J79" s="21" t="s">
        <v>845</v>
      </c>
      <c r="K79" s="65">
        <v>384276.34</v>
      </c>
      <c r="L79" s="30"/>
      <c r="M79" s="47"/>
      <c r="N79" s="29"/>
      <c r="O79" s="29"/>
      <c r="P79" s="29"/>
    </row>
    <row r="80" spans="1:16" ht="57" thickBot="1">
      <c r="A80" s="91" t="s">
        <v>1227</v>
      </c>
      <c r="B80" s="21" t="s">
        <v>666</v>
      </c>
      <c r="C80" s="118" t="s">
        <v>13</v>
      </c>
      <c r="D80" s="1" t="s">
        <v>561</v>
      </c>
      <c r="E80" s="45">
        <v>376</v>
      </c>
      <c r="F80" s="80" t="s">
        <v>565</v>
      </c>
      <c r="G80" s="21" t="s">
        <v>465</v>
      </c>
      <c r="H80" s="21" t="s">
        <v>465</v>
      </c>
      <c r="I80" s="65">
        <v>750000</v>
      </c>
      <c r="J80" s="21" t="s">
        <v>1088</v>
      </c>
      <c r="K80" s="40">
        <v>750000</v>
      </c>
      <c r="L80" s="29"/>
      <c r="M80" s="29"/>
      <c r="N80" s="29"/>
      <c r="O80" s="29"/>
      <c r="P80" s="29"/>
    </row>
    <row r="81" spans="1:16" ht="57" thickBot="1">
      <c r="A81" s="91">
        <v>3770297382</v>
      </c>
      <c r="B81" s="21" t="s">
        <v>666</v>
      </c>
      <c r="C81" s="118" t="s">
        <v>13</v>
      </c>
      <c r="D81" s="7" t="s">
        <v>540</v>
      </c>
      <c r="E81" s="32">
        <v>377</v>
      </c>
      <c r="F81" s="81" t="s">
        <v>1085</v>
      </c>
      <c r="G81" s="21" t="s">
        <v>466</v>
      </c>
      <c r="H81" s="29" t="s">
        <v>467</v>
      </c>
      <c r="I81" s="65">
        <v>112530</v>
      </c>
      <c r="J81" s="21" t="s">
        <v>468</v>
      </c>
      <c r="K81" s="65">
        <v>112530</v>
      </c>
      <c r="L81" s="29"/>
      <c r="M81" s="29"/>
      <c r="N81" s="29"/>
      <c r="O81" s="29"/>
      <c r="P81" s="29"/>
    </row>
    <row r="82" spans="1:16" ht="45.75" thickBot="1">
      <c r="A82" s="91" t="s">
        <v>1122</v>
      </c>
      <c r="B82" s="21" t="s">
        <v>666</v>
      </c>
      <c r="C82" s="118" t="s">
        <v>13</v>
      </c>
      <c r="D82" s="1" t="s">
        <v>1278</v>
      </c>
      <c r="E82" s="32">
        <v>397</v>
      </c>
      <c r="F82" s="81" t="s">
        <v>1262</v>
      </c>
      <c r="G82" s="21" t="s">
        <v>469</v>
      </c>
      <c r="H82" s="21" t="s">
        <v>470</v>
      </c>
      <c r="I82" s="65">
        <v>1583652.48</v>
      </c>
      <c r="J82" s="21" t="s">
        <v>455</v>
      </c>
      <c r="K82" s="65">
        <v>1583652.48</v>
      </c>
      <c r="L82" s="29"/>
      <c r="M82" s="29"/>
      <c r="N82" s="29"/>
      <c r="O82" s="29"/>
      <c r="P82" s="29"/>
    </row>
    <row r="83" spans="1:16" ht="90.75" thickBot="1">
      <c r="A83" s="91">
        <v>2704550941</v>
      </c>
      <c r="B83" s="21" t="s">
        <v>666</v>
      </c>
      <c r="C83" s="118" t="s">
        <v>13</v>
      </c>
      <c r="D83" s="20" t="s">
        <v>816</v>
      </c>
      <c r="E83" s="32">
        <v>401</v>
      </c>
      <c r="F83" s="81" t="s">
        <v>1100</v>
      </c>
      <c r="G83" s="21" t="s">
        <v>472</v>
      </c>
      <c r="H83" s="21" t="s">
        <v>472</v>
      </c>
      <c r="I83" s="65">
        <f>K83+L83</f>
        <v>1360320</v>
      </c>
      <c r="J83" s="21" t="s">
        <v>471</v>
      </c>
      <c r="K83" s="48">
        <v>1032000</v>
      </c>
      <c r="L83" s="48">
        <v>328320</v>
      </c>
      <c r="M83" s="49"/>
      <c r="N83" s="29"/>
      <c r="O83" s="29"/>
      <c r="P83" s="29"/>
    </row>
    <row r="84" spans="1:16" ht="34.5" thickBot="1">
      <c r="A84" s="91" t="s">
        <v>1142</v>
      </c>
      <c r="B84" s="21" t="s">
        <v>666</v>
      </c>
      <c r="C84" s="118" t="s">
        <v>13</v>
      </c>
      <c r="D84" s="1" t="s">
        <v>1223</v>
      </c>
      <c r="E84" s="32">
        <v>411</v>
      </c>
      <c r="F84" s="58" t="s">
        <v>1083</v>
      </c>
      <c r="G84" s="21" t="s">
        <v>473</v>
      </c>
      <c r="H84" s="21" t="s">
        <v>473</v>
      </c>
      <c r="I84" s="34">
        <v>46134.88</v>
      </c>
      <c r="J84" s="21" t="s">
        <v>471</v>
      </c>
      <c r="K84" s="34"/>
      <c r="L84" s="34"/>
      <c r="M84" s="34">
        <v>46134.88</v>
      </c>
      <c r="N84" s="29"/>
      <c r="O84" s="29"/>
      <c r="P84" s="29"/>
    </row>
    <row r="85" spans="1:16" ht="23.25" thickBot="1">
      <c r="A85" s="91" t="s">
        <v>1143</v>
      </c>
      <c r="B85" s="21" t="s">
        <v>666</v>
      </c>
      <c r="C85" s="118" t="s">
        <v>13</v>
      </c>
      <c r="D85" s="7" t="s">
        <v>567</v>
      </c>
      <c r="E85" s="32">
        <v>412</v>
      </c>
      <c r="F85" s="81" t="s">
        <v>1085</v>
      </c>
      <c r="G85" s="21" t="s">
        <v>474</v>
      </c>
      <c r="H85" s="29" t="s">
        <v>475</v>
      </c>
      <c r="I85" s="65">
        <v>72587.9</v>
      </c>
      <c r="J85" s="21" t="s">
        <v>471</v>
      </c>
      <c r="K85" s="29"/>
      <c r="L85" s="29"/>
      <c r="M85" s="65">
        <v>72587.9</v>
      </c>
      <c r="N85" s="29"/>
      <c r="O85" s="29"/>
      <c r="P85" s="29"/>
    </row>
    <row r="86" spans="1:16" ht="45.75" thickBot="1">
      <c r="A86" s="91" t="s">
        <v>1144</v>
      </c>
      <c r="B86" s="21" t="s">
        <v>666</v>
      </c>
      <c r="C86" s="118" t="s">
        <v>13</v>
      </c>
      <c r="D86" s="20" t="s">
        <v>817</v>
      </c>
      <c r="E86" s="32">
        <v>414</v>
      </c>
      <c r="F86" s="81" t="s">
        <v>1100</v>
      </c>
      <c r="G86" s="21" t="s">
        <v>476</v>
      </c>
      <c r="H86" s="21" t="s">
        <v>476</v>
      </c>
      <c r="I86" s="70">
        <f>K86+L86+M86</f>
        <v>23480</v>
      </c>
      <c r="J86" s="21" t="s">
        <v>477</v>
      </c>
      <c r="K86" s="30">
        <v>14500</v>
      </c>
      <c r="L86" s="30">
        <v>5400</v>
      </c>
      <c r="M86" s="47">
        <v>3580</v>
      </c>
      <c r="N86" s="29"/>
      <c r="O86" s="29"/>
      <c r="P86" s="29"/>
    </row>
    <row r="87" spans="1:16" ht="23.25" thickBot="1">
      <c r="A87" s="91" t="s">
        <v>1145</v>
      </c>
      <c r="B87" s="21" t="s">
        <v>666</v>
      </c>
      <c r="C87" s="118" t="s">
        <v>13</v>
      </c>
      <c r="D87" s="1" t="s">
        <v>682</v>
      </c>
      <c r="E87" s="32">
        <v>415</v>
      </c>
      <c r="F87" s="58" t="s">
        <v>1083</v>
      </c>
      <c r="G87" s="21" t="s">
        <v>478</v>
      </c>
      <c r="H87" s="21" t="s">
        <v>478</v>
      </c>
      <c r="I87" s="34">
        <v>47056</v>
      </c>
      <c r="J87" s="21" t="s">
        <v>479</v>
      </c>
      <c r="K87" s="34"/>
      <c r="L87" s="34">
        <v>47056</v>
      </c>
      <c r="M87" s="34"/>
      <c r="N87" s="29"/>
      <c r="O87" s="29"/>
      <c r="P87" s="29"/>
    </row>
    <row r="88" spans="1:16" ht="45.75" thickBot="1">
      <c r="A88" s="91">
        <v>892369630</v>
      </c>
      <c r="B88" s="21" t="s">
        <v>666</v>
      </c>
      <c r="C88" s="118" t="s">
        <v>13</v>
      </c>
      <c r="D88" s="20" t="s">
        <v>818</v>
      </c>
      <c r="E88" s="32">
        <v>417</v>
      </c>
      <c r="F88" s="81" t="s">
        <v>1100</v>
      </c>
      <c r="G88" s="21" t="s">
        <v>481</v>
      </c>
      <c r="H88" s="21" t="s">
        <v>481</v>
      </c>
      <c r="I88" s="65">
        <v>70000</v>
      </c>
      <c r="J88" s="21" t="s">
        <v>480</v>
      </c>
      <c r="K88" s="30">
        <v>70000</v>
      </c>
      <c r="L88" s="30"/>
      <c r="M88" s="47"/>
      <c r="N88" s="29"/>
      <c r="O88" s="29"/>
      <c r="P88" s="29"/>
    </row>
    <row r="89" spans="1:16" ht="23.25" thickBot="1">
      <c r="A89" s="91" t="s">
        <v>1146</v>
      </c>
      <c r="B89" s="21" t="s">
        <v>666</v>
      </c>
      <c r="C89" s="118" t="s">
        <v>13</v>
      </c>
      <c r="D89" s="1" t="s">
        <v>683</v>
      </c>
      <c r="E89" s="32">
        <v>418</v>
      </c>
      <c r="F89" s="58" t="s">
        <v>1083</v>
      </c>
      <c r="G89" s="21" t="s">
        <v>482</v>
      </c>
      <c r="H89" s="21" t="s">
        <v>482</v>
      </c>
      <c r="I89" s="34">
        <v>66523.57</v>
      </c>
      <c r="J89" s="21" t="s">
        <v>845</v>
      </c>
      <c r="K89" s="34"/>
      <c r="L89" s="34">
        <v>66523.57</v>
      </c>
      <c r="M89" s="34"/>
      <c r="N89" s="29"/>
      <c r="O89" s="29"/>
      <c r="P89" s="29"/>
    </row>
    <row r="90" spans="1:16" ht="34.5" thickBot="1">
      <c r="A90" s="91" t="s">
        <v>1147</v>
      </c>
      <c r="B90" s="21" t="s">
        <v>666</v>
      </c>
      <c r="C90" s="118" t="s">
        <v>13</v>
      </c>
      <c r="D90" s="7" t="s">
        <v>1043</v>
      </c>
      <c r="E90" s="32">
        <v>441</v>
      </c>
      <c r="F90" s="81" t="s">
        <v>1085</v>
      </c>
      <c r="G90" s="21" t="s">
        <v>483</v>
      </c>
      <c r="H90" s="29" t="s">
        <v>484</v>
      </c>
      <c r="I90" s="65">
        <v>44721.6</v>
      </c>
      <c r="J90" s="21" t="s">
        <v>485</v>
      </c>
      <c r="K90" s="29"/>
      <c r="L90" s="65">
        <v>44721.6</v>
      </c>
      <c r="M90" s="29"/>
      <c r="N90" s="29"/>
      <c r="O90" s="29"/>
      <c r="P90" s="29"/>
    </row>
    <row r="91" spans="1:16" ht="57" thickBot="1">
      <c r="A91" s="91" t="s">
        <v>1148</v>
      </c>
      <c r="B91" s="21" t="s">
        <v>666</v>
      </c>
      <c r="C91" s="118" t="s">
        <v>13</v>
      </c>
      <c r="D91" s="11" t="s">
        <v>684</v>
      </c>
      <c r="E91" s="32">
        <v>443</v>
      </c>
      <c r="F91" s="58" t="s">
        <v>1083</v>
      </c>
      <c r="G91" s="21" t="s">
        <v>482</v>
      </c>
      <c r="H91" s="29" t="s">
        <v>482</v>
      </c>
      <c r="I91" s="70">
        <f>K91+L91+M91</f>
        <v>427281.44999999995</v>
      </c>
      <c r="J91" s="21" t="s">
        <v>845</v>
      </c>
      <c r="K91" s="34">
        <v>410013.61</v>
      </c>
      <c r="L91" s="34">
        <v>4625.62</v>
      </c>
      <c r="M91" s="34">
        <v>12642.22</v>
      </c>
      <c r="N91" s="29"/>
      <c r="O91" s="29"/>
      <c r="P91" s="29"/>
    </row>
    <row r="92" spans="1:16" ht="68.25" thickBot="1">
      <c r="A92" s="91" t="s">
        <v>1149</v>
      </c>
      <c r="B92" s="21" t="s">
        <v>666</v>
      </c>
      <c r="C92" s="118" t="s">
        <v>13</v>
      </c>
      <c r="D92" s="1" t="s">
        <v>685</v>
      </c>
      <c r="E92" s="32">
        <v>444</v>
      </c>
      <c r="F92" s="58" t="s">
        <v>1083</v>
      </c>
      <c r="G92" s="21" t="s">
        <v>486</v>
      </c>
      <c r="H92" s="21" t="s">
        <v>486</v>
      </c>
      <c r="I92" s="65">
        <v>744222.6</v>
      </c>
      <c r="J92" s="21" t="s">
        <v>487</v>
      </c>
      <c r="K92" s="34"/>
      <c r="L92" s="65">
        <v>744222.6</v>
      </c>
      <c r="M92" s="34"/>
      <c r="N92" s="29"/>
      <c r="O92" s="29"/>
      <c r="P92" s="29"/>
    </row>
    <row r="93" spans="1:16" ht="45.75" thickBot="1">
      <c r="A93" s="91" t="s">
        <v>1150</v>
      </c>
      <c r="B93" s="21" t="s">
        <v>666</v>
      </c>
      <c r="C93" s="118" t="s">
        <v>13</v>
      </c>
      <c r="D93" s="1" t="s">
        <v>686</v>
      </c>
      <c r="E93" s="32" t="s">
        <v>533</v>
      </c>
      <c r="F93" s="58" t="s">
        <v>1083</v>
      </c>
      <c r="G93" s="21" t="s">
        <v>488</v>
      </c>
      <c r="H93" s="21" t="s">
        <v>488</v>
      </c>
      <c r="I93" s="50">
        <v>775186.5</v>
      </c>
      <c r="J93" s="21" t="s">
        <v>534</v>
      </c>
      <c r="K93" s="50">
        <v>1815000</v>
      </c>
      <c r="L93" s="34"/>
      <c r="M93" s="34"/>
      <c r="N93" s="29"/>
      <c r="O93" s="29"/>
      <c r="P93" s="29"/>
    </row>
    <row r="94" spans="1:16" ht="45.75" thickBot="1">
      <c r="A94" s="91" t="s">
        <v>1234</v>
      </c>
      <c r="B94" s="21" t="s">
        <v>666</v>
      </c>
      <c r="C94" s="118" t="s">
        <v>13</v>
      </c>
      <c r="D94" s="1" t="s">
        <v>350</v>
      </c>
      <c r="E94" s="32">
        <v>449</v>
      </c>
      <c r="F94" s="58" t="s">
        <v>1083</v>
      </c>
      <c r="G94" s="21" t="s">
        <v>490</v>
      </c>
      <c r="H94" s="21" t="s">
        <v>490</v>
      </c>
      <c r="I94" s="67">
        <v>296534.14</v>
      </c>
      <c r="J94" s="21" t="s">
        <v>459</v>
      </c>
      <c r="K94" s="51"/>
      <c r="L94" s="67">
        <v>296534.14</v>
      </c>
      <c r="M94" s="34"/>
      <c r="N94" s="29"/>
      <c r="O94" s="29"/>
      <c r="P94" s="29"/>
    </row>
    <row r="95" spans="1:16" ht="34.5" thickBot="1">
      <c r="A95" s="91" t="s">
        <v>1151</v>
      </c>
      <c r="B95" s="21" t="s">
        <v>666</v>
      </c>
      <c r="C95" s="118" t="s">
        <v>13</v>
      </c>
      <c r="D95" s="1" t="s">
        <v>690</v>
      </c>
      <c r="E95" s="32">
        <v>455</v>
      </c>
      <c r="F95" s="58" t="s">
        <v>1083</v>
      </c>
      <c r="G95" s="21" t="s">
        <v>1089</v>
      </c>
      <c r="H95" s="21" t="s">
        <v>1089</v>
      </c>
      <c r="I95" s="65">
        <v>87120</v>
      </c>
      <c r="J95" s="21" t="s">
        <v>491</v>
      </c>
      <c r="K95" s="51"/>
      <c r="L95" s="34"/>
      <c r="M95" s="34">
        <v>87120</v>
      </c>
      <c r="N95" s="29"/>
      <c r="O95" s="29"/>
      <c r="P95" s="29"/>
    </row>
    <row r="96" spans="1:16" ht="45.75" thickBot="1">
      <c r="A96" s="91" t="s">
        <v>1152</v>
      </c>
      <c r="B96" s="21" t="s">
        <v>666</v>
      </c>
      <c r="C96" s="118" t="s">
        <v>13</v>
      </c>
      <c r="D96" s="20" t="s">
        <v>819</v>
      </c>
      <c r="E96" s="32">
        <v>456</v>
      </c>
      <c r="F96" s="81" t="s">
        <v>1100</v>
      </c>
      <c r="G96" s="21" t="s">
        <v>492</v>
      </c>
      <c r="H96" s="21" t="s">
        <v>492</v>
      </c>
      <c r="I96" s="65">
        <v>37600</v>
      </c>
      <c r="J96" s="21" t="s">
        <v>489</v>
      </c>
      <c r="K96" s="30">
        <v>37600</v>
      </c>
      <c r="L96" s="30"/>
      <c r="M96" s="47"/>
      <c r="N96" s="29"/>
      <c r="O96" s="29"/>
      <c r="P96" s="29"/>
    </row>
    <row r="97" spans="1:16" ht="34.5" thickBot="1">
      <c r="A97" s="91" t="s">
        <v>1153</v>
      </c>
      <c r="B97" s="21" t="s">
        <v>666</v>
      </c>
      <c r="C97" s="118" t="s">
        <v>13</v>
      </c>
      <c r="D97" s="6" t="s">
        <v>1193</v>
      </c>
      <c r="E97" s="52">
        <v>459</v>
      </c>
      <c r="F97" s="80" t="s">
        <v>324</v>
      </c>
      <c r="G97" s="21" t="s">
        <v>647</v>
      </c>
      <c r="H97" s="29" t="s">
        <v>493</v>
      </c>
      <c r="I97" s="30">
        <v>1687.2</v>
      </c>
      <c r="J97" s="21" t="s">
        <v>651</v>
      </c>
      <c r="K97" s="30">
        <v>1687.2</v>
      </c>
      <c r="L97" s="30"/>
      <c r="M97" s="30"/>
      <c r="N97" s="29"/>
      <c r="O97" s="29"/>
      <c r="P97" s="29"/>
    </row>
    <row r="98" spans="1:16" ht="34.5" thickBot="1">
      <c r="A98" s="91" t="s">
        <v>1154</v>
      </c>
      <c r="B98" s="21" t="s">
        <v>666</v>
      </c>
      <c r="C98" s="118" t="s">
        <v>13</v>
      </c>
      <c r="D98" s="19" t="s">
        <v>494</v>
      </c>
      <c r="E98" s="52">
        <v>460</v>
      </c>
      <c r="F98" s="80" t="s">
        <v>938</v>
      </c>
      <c r="G98" s="21" t="s">
        <v>495</v>
      </c>
      <c r="H98" s="21" t="s">
        <v>495</v>
      </c>
      <c r="I98" s="30">
        <v>1285092.6</v>
      </c>
      <c r="J98" s="21" t="s">
        <v>459</v>
      </c>
      <c r="K98" s="30">
        <v>420862.2</v>
      </c>
      <c r="L98" s="30">
        <v>864230.4</v>
      </c>
      <c r="M98" s="30"/>
      <c r="N98" s="29"/>
      <c r="O98" s="29"/>
      <c r="P98" s="29"/>
    </row>
    <row r="99" spans="1:16" ht="57" thickBot="1">
      <c r="A99" s="105">
        <v>389754530</v>
      </c>
      <c r="B99" s="21" t="s">
        <v>666</v>
      </c>
      <c r="C99" s="118" t="s">
        <v>13</v>
      </c>
      <c r="D99" s="1" t="s">
        <v>1218</v>
      </c>
      <c r="E99" s="32">
        <v>461</v>
      </c>
      <c r="F99" s="58" t="s">
        <v>1083</v>
      </c>
      <c r="G99" s="21" t="s">
        <v>1089</v>
      </c>
      <c r="H99" s="29" t="s">
        <v>1089</v>
      </c>
      <c r="I99" s="34">
        <v>92093.1</v>
      </c>
      <c r="J99" s="21" t="s">
        <v>496</v>
      </c>
      <c r="K99" s="51"/>
      <c r="L99" s="34">
        <v>92093.1</v>
      </c>
      <c r="M99" s="34"/>
      <c r="N99" s="29"/>
      <c r="O99" s="29"/>
      <c r="P99" s="29"/>
    </row>
    <row r="100" spans="1:16" ht="34.5" thickBot="1">
      <c r="A100" s="91" t="s">
        <v>1155</v>
      </c>
      <c r="B100" s="21" t="s">
        <v>666</v>
      </c>
      <c r="C100" s="118" t="s">
        <v>13</v>
      </c>
      <c r="D100" s="6" t="s">
        <v>1194</v>
      </c>
      <c r="E100" s="53">
        <v>464</v>
      </c>
      <c r="F100" s="80" t="s">
        <v>324</v>
      </c>
      <c r="G100" s="21" t="s">
        <v>647</v>
      </c>
      <c r="H100" s="29" t="s">
        <v>493</v>
      </c>
      <c r="I100" s="30">
        <v>58653.54</v>
      </c>
      <c r="J100" s="21" t="s">
        <v>651</v>
      </c>
      <c r="K100" s="30">
        <v>58653.54</v>
      </c>
      <c r="L100" s="30"/>
      <c r="M100" s="30"/>
      <c r="N100" s="29"/>
      <c r="O100" s="29"/>
      <c r="P100" s="29"/>
    </row>
    <row r="101" spans="1:16" ht="34.5" thickBot="1">
      <c r="A101" s="91" t="s">
        <v>1156</v>
      </c>
      <c r="B101" s="21" t="s">
        <v>666</v>
      </c>
      <c r="C101" s="118" t="s">
        <v>13</v>
      </c>
      <c r="D101" s="1" t="s">
        <v>691</v>
      </c>
      <c r="E101" s="32">
        <v>469</v>
      </c>
      <c r="F101" s="58" t="s">
        <v>1083</v>
      </c>
      <c r="G101" s="21" t="s">
        <v>497</v>
      </c>
      <c r="H101" s="21" t="s">
        <v>497</v>
      </c>
      <c r="I101" s="30">
        <v>2655000</v>
      </c>
      <c r="J101" s="21" t="s">
        <v>491</v>
      </c>
      <c r="K101" s="51"/>
      <c r="L101" s="30">
        <v>2655000</v>
      </c>
      <c r="M101" s="34"/>
      <c r="N101" s="29"/>
      <c r="O101" s="29"/>
      <c r="P101" s="29"/>
    </row>
    <row r="102" spans="1:16" ht="34.5" thickBot="1">
      <c r="A102" s="91">
        <v>4005721988</v>
      </c>
      <c r="B102" s="21" t="s">
        <v>666</v>
      </c>
      <c r="C102" s="118" t="s">
        <v>13</v>
      </c>
      <c r="D102" s="20" t="s">
        <v>820</v>
      </c>
      <c r="E102" s="32">
        <v>469</v>
      </c>
      <c r="F102" s="58" t="s">
        <v>1083</v>
      </c>
      <c r="G102" s="21" t="s">
        <v>499</v>
      </c>
      <c r="H102" s="21" t="s">
        <v>499</v>
      </c>
      <c r="I102" s="65">
        <v>360000</v>
      </c>
      <c r="J102" s="21" t="s">
        <v>498</v>
      </c>
      <c r="K102" s="30"/>
      <c r="L102" s="69">
        <v>360000</v>
      </c>
      <c r="M102" s="47"/>
      <c r="N102" s="29"/>
      <c r="O102" s="29"/>
      <c r="P102" s="29"/>
    </row>
    <row r="103" spans="1:16" ht="45.75" thickBot="1">
      <c r="A103" s="91" t="s">
        <v>1157</v>
      </c>
      <c r="B103" s="21" t="s">
        <v>666</v>
      </c>
      <c r="C103" s="118" t="s">
        <v>13</v>
      </c>
      <c r="D103" s="7" t="s">
        <v>543</v>
      </c>
      <c r="E103" s="32">
        <v>475</v>
      </c>
      <c r="F103" s="81" t="s">
        <v>1085</v>
      </c>
      <c r="G103" s="21" t="s">
        <v>500</v>
      </c>
      <c r="H103" s="29" t="s">
        <v>501</v>
      </c>
      <c r="I103" s="65">
        <v>60112</v>
      </c>
      <c r="J103" s="21" t="s">
        <v>502</v>
      </c>
      <c r="K103" s="65">
        <v>60112</v>
      </c>
      <c r="L103" s="29"/>
      <c r="M103" s="29"/>
      <c r="N103" s="29"/>
      <c r="O103" s="29"/>
      <c r="P103" s="29"/>
    </row>
    <row r="104" spans="1:16" ht="79.5" thickBot="1">
      <c r="A104" s="91" t="s">
        <v>1224</v>
      </c>
      <c r="B104" s="21" t="s">
        <v>666</v>
      </c>
      <c r="C104" s="118" t="s">
        <v>13</v>
      </c>
      <c r="D104" s="1" t="s">
        <v>692</v>
      </c>
      <c r="E104" s="32">
        <v>479</v>
      </c>
      <c r="F104" s="80" t="s">
        <v>461</v>
      </c>
      <c r="G104" s="21" t="s">
        <v>503</v>
      </c>
      <c r="H104" s="21" t="s">
        <v>503</v>
      </c>
      <c r="I104" s="34">
        <v>2026.75</v>
      </c>
      <c r="J104" s="21" t="s">
        <v>504</v>
      </c>
      <c r="K104" s="51"/>
      <c r="L104" s="34"/>
      <c r="M104" s="34">
        <v>2026.75</v>
      </c>
      <c r="N104" s="29"/>
      <c r="O104" s="29"/>
      <c r="P104" s="29"/>
    </row>
    <row r="105" spans="1:16" ht="34.5" thickBot="1">
      <c r="A105" s="103" t="s">
        <v>1228</v>
      </c>
      <c r="B105" s="21" t="s">
        <v>666</v>
      </c>
      <c r="C105" s="118" t="s">
        <v>13</v>
      </c>
      <c r="D105" s="1" t="s">
        <v>1221</v>
      </c>
      <c r="E105" s="32">
        <v>480</v>
      </c>
      <c r="F105" s="58" t="s">
        <v>1083</v>
      </c>
      <c r="G105" s="21" t="s">
        <v>505</v>
      </c>
      <c r="H105" s="21" t="s">
        <v>505</v>
      </c>
      <c r="I105" s="51">
        <v>151250</v>
      </c>
      <c r="J105" s="21" t="s">
        <v>459</v>
      </c>
      <c r="K105" s="51">
        <v>151250</v>
      </c>
      <c r="L105" s="34"/>
      <c r="M105" s="34"/>
      <c r="N105" s="29"/>
      <c r="O105" s="29"/>
      <c r="P105" s="29"/>
    </row>
    <row r="106" spans="1:16" ht="34.5" thickBot="1">
      <c r="A106" s="91" t="s">
        <v>1158</v>
      </c>
      <c r="B106" s="21" t="s">
        <v>666</v>
      </c>
      <c r="C106" s="118" t="s">
        <v>13</v>
      </c>
      <c r="D106" s="7" t="s">
        <v>547</v>
      </c>
      <c r="E106" s="32">
        <v>481</v>
      </c>
      <c r="F106" s="59" t="s">
        <v>506</v>
      </c>
      <c r="G106" s="21" t="s">
        <v>418</v>
      </c>
      <c r="H106" s="29" t="s">
        <v>507</v>
      </c>
      <c r="I106" s="65">
        <f>K106+L106+M106</f>
        <v>84700</v>
      </c>
      <c r="J106" s="21" t="s">
        <v>459</v>
      </c>
      <c r="K106" s="65">
        <v>38720</v>
      </c>
      <c r="L106" s="65">
        <v>33880</v>
      </c>
      <c r="M106" s="65">
        <v>12100</v>
      </c>
      <c r="N106" s="29"/>
      <c r="O106" s="29"/>
      <c r="P106" s="29"/>
    </row>
    <row r="107" spans="1:16" ht="45.75" thickBot="1">
      <c r="A107" s="91" t="s">
        <v>1159</v>
      </c>
      <c r="B107" s="21" t="s">
        <v>666</v>
      </c>
      <c r="C107" s="118" t="s">
        <v>13</v>
      </c>
      <c r="D107" s="1" t="s">
        <v>689</v>
      </c>
      <c r="E107" s="32">
        <v>482</v>
      </c>
      <c r="F107" s="58" t="s">
        <v>1083</v>
      </c>
      <c r="G107" s="21" t="s">
        <v>508</v>
      </c>
      <c r="H107" s="21" t="s">
        <v>508</v>
      </c>
      <c r="I107" s="34">
        <v>179080</v>
      </c>
      <c r="J107" s="21" t="s">
        <v>509</v>
      </c>
      <c r="K107" s="51"/>
      <c r="L107" s="34">
        <v>179080</v>
      </c>
      <c r="M107" s="34"/>
      <c r="N107" s="29"/>
      <c r="O107" s="29"/>
      <c r="P107" s="29"/>
    </row>
    <row r="108" spans="1:16" ht="45.75" thickBot="1">
      <c r="A108" s="91" t="s">
        <v>1160</v>
      </c>
      <c r="B108" s="21" t="s">
        <v>666</v>
      </c>
      <c r="C108" s="118" t="s">
        <v>13</v>
      </c>
      <c r="D108" s="10" t="s">
        <v>693</v>
      </c>
      <c r="E108" s="32">
        <v>483</v>
      </c>
      <c r="F108" s="58" t="s">
        <v>1083</v>
      </c>
      <c r="G108" s="21" t="s">
        <v>510</v>
      </c>
      <c r="H108" s="21" t="s">
        <v>510</v>
      </c>
      <c r="I108" s="34">
        <v>78117.08</v>
      </c>
      <c r="J108" s="71" t="s">
        <v>511</v>
      </c>
      <c r="K108" s="51"/>
      <c r="L108" s="34"/>
      <c r="M108" s="34">
        <v>78117.08</v>
      </c>
      <c r="N108" s="29"/>
      <c r="O108" s="29"/>
      <c r="P108" s="29"/>
    </row>
    <row r="109" spans="1:16" ht="57" thickBot="1">
      <c r="A109" s="91" t="s">
        <v>1161</v>
      </c>
      <c r="B109" s="21" t="s">
        <v>666</v>
      </c>
      <c r="C109" s="118" t="s">
        <v>13</v>
      </c>
      <c r="D109" s="10" t="s">
        <v>694</v>
      </c>
      <c r="E109" s="32">
        <v>484</v>
      </c>
      <c r="F109" s="58" t="s">
        <v>1083</v>
      </c>
      <c r="G109" s="21" t="s">
        <v>512</v>
      </c>
      <c r="H109" s="21" t="s">
        <v>512</v>
      </c>
      <c r="I109" s="72">
        <f>K109+L109</f>
        <v>1494350</v>
      </c>
      <c r="J109" s="21" t="s">
        <v>491</v>
      </c>
      <c r="K109" s="51">
        <v>574750</v>
      </c>
      <c r="L109" s="34">
        <v>919600</v>
      </c>
      <c r="M109" s="34"/>
      <c r="N109" s="29"/>
      <c r="O109" s="29"/>
      <c r="P109" s="29"/>
    </row>
    <row r="110" spans="1:16" ht="34.5" thickBot="1">
      <c r="A110" s="91">
        <v>3987081353</v>
      </c>
      <c r="B110" s="21" t="s">
        <v>666</v>
      </c>
      <c r="C110" s="118" t="s">
        <v>13</v>
      </c>
      <c r="D110" s="10" t="s">
        <v>513</v>
      </c>
      <c r="E110" s="32">
        <v>499</v>
      </c>
      <c r="F110" s="58" t="s">
        <v>1083</v>
      </c>
      <c r="G110" s="21" t="s">
        <v>516</v>
      </c>
      <c r="H110" s="21" t="s">
        <v>516</v>
      </c>
      <c r="I110" s="34">
        <v>50820</v>
      </c>
      <c r="J110" s="21" t="s">
        <v>517</v>
      </c>
      <c r="K110" s="51"/>
      <c r="L110" s="34">
        <v>50820</v>
      </c>
      <c r="M110" s="34"/>
      <c r="N110" s="29"/>
      <c r="O110" s="29"/>
      <c r="P110" s="29"/>
    </row>
    <row r="111" spans="1:16" ht="34.5" thickBot="1">
      <c r="A111" s="91" t="s">
        <v>1162</v>
      </c>
      <c r="B111" s="21" t="s">
        <v>666</v>
      </c>
      <c r="C111" s="118" t="s">
        <v>13</v>
      </c>
      <c r="D111" s="10" t="s">
        <v>1222</v>
      </c>
      <c r="E111" s="32">
        <v>500</v>
      </c>
      <c r="F111" s="58" t="s">
        <v>1083</v>
      </c>
      <c r="G111" s="21" t="s">
        <v>518</v>
      </c>
      <c r="H111" s="21" t="s">
        <v>518</v>
      </c>
      <c r="I111" s="51">
        <v>43501.92</v>
      </c>
      <c r="J111" s="21" t="s">
        <v>517</v>
      </c>
      <c r="K111" s="51">
        <v>43501.92</v>
      </c>
      <c r="L111" s="34"/>
      <c r="M111" s="34"/>
      <c r="N111" s="29"/>
      <c r="O111" s="29"/>
      <c r="P111" s="29"/>
    </row>
    <row r="112" spans="1:16" ht="57" thickBot="1">
      <c r="A112" s="91" t="s">
        <v>1163</v>
      </c>
      <c r="B112" s="21" t="s">
        <v>666</v>
      </c>
      <c r="C112" s="118" t="s">
        <v>13</v>
      </c>
      <c r="D112" s="12" t="s">
        <v>522</v>
      </c>
      <c r="E112" s="32">
        <v>511</v>
      </c>
      <c r="F112" s="80" t="s">
        <v>938</v>
      </c>
      <c r="G112" s="21" t="s">
        <v>520</v>
      </c>
      <c r="H112" s="21" t="s">
        <v>520</v>
      </c>
      <c r="I112" s="75">
        <v>76532.5</v>
      </c>
      <c r="J112" s="71" t="s">
        <v>521</v>
      </c>
      <c r="K112" s="75">
        <v>76532.5</v>
      </c>
      <c r="L112" s="30"/>
      <c r="M112" s="47"/>
      <c r="N112" s="29"/>
      <c r="O112" s="29"/>
      <c r="P112" s="29"/>
    </row>
    <row r="113" spans="1:16" ht="34.5" thickBot="1">
      <c r="A113" s="91" t="s">
        <v>1164</v>
      </c>
      <c r="B113" s="21" t="s">
        <v>666</v>
      </c>
      <c r="C113" s="118" t="s">
        <v>13</v>
      </c>
      <c r="D113" s="7" t="s">
        <v>541</v>
      </c>
      <c r="E113" s="32">
        <v>527</v>
      </c>
      <c r="F113" s="81" t="s">
        <v>1085</v>
      </c>
      <c r="G113" s="21" t="s">
        <v>524</v>
      </c>
      <c r="H113" s="21" t="s">
        <v>523</v>
      </c>
      <c r="I113" s="75">
        <v>43691.02</v>
      </c>
      <c r="J113" s="21" t="s">
        <v>525</v>
      </c>
      <c r="K113" s="75">
        <v>43691.02</v>
      </c>
      <c r="L113" s="29"/>
      <c r="M113" s="29"/>
      <c r="N113" s="29"/>
      <c r="O113" s="29"/>
      <c r="P113" s="29"/>
    </row>
    <row r="114" spans="1:16" ht="34.5" thickBot="1">
      <c r="A114" s="35" t="s">
        <v>1165</v>
      </c>
      <c r="B114" s="21" t="s">
        <v>666</v>
      </c>
      <c r="C114" s="118" t="s">
        <v>13</v>
      </c>
      <c r="D114" s="7" t="s">
        <v>527</v>
      </c>
      <c r="E114" s="32">
        <v>531</v>
      </c>
      <c r="F114" s="80" t="s">
        <v>324</v>
      </c>
      <c r="G114" s="35" t="s">
        <v>647</v>
      </c>
      <c r="H114" s="35" t="s">
        <v>492</v>
      </c>
      <c r="I114" s="72">
        <f>K114+L114+M114</f>
        <v>49570.33</v>
      </c>
      <c r="J114" s="21" t="s">
        <v>526</v>
      </c>
      <c r="K114" s="54">
        <v>32652.33</v>
      </c>
      <c r="L114" s="30">
        <v>16456</v>
      </c>
      <c r="M114" s="30">
        <v>462</v>
      </c>
      <c r="N114" s="29"/>
      <c r="O114" s="29"/>
      <c r="P114" s="29"/>
    </row>
    <row r="115" spans="1:16" ht="34.5" thickBot="1">
      <c r="A115" s="35" t="s">
        <v>1166</v>
      </c>
      <c r="B115" s="21" t="s">
        <v>666</v>
      </c>
      <c r="C115" s="118" t="s">
        <v>13</v>
      </c>
      <c r="D115" s="6" t="s">
        <v>1195</v>
      </c>
      <c r="E115" s="53">
        <v>547</v>
      </c>
      <c r="F115" s="80" t="s">
        <v>324</v>
      </c>
      <c r="G115" s="35" t="s">
        <v>647</v>
      </c>
      <c r="H115" s="35" t="s">
        <v>528</v>
      </c>
      <c r="I115" s="65">
        <v>3329494</v>
      </c>
      <c r="J115" s="21" t="s">
        <v>529</v>
      </c>
      <c r="K115" s="65">
        <v>3326396.95</v>
      </c>
      <c r="L115" s="65">
        <v>3097.05</v>
      </c>
      <c r="N115" s="29"/>
      <c r="O115" s="29"/>
      <c r="P115" s="29"/>
    </row>
    <row r="116" spans="1:16" ht="34.5" thickBot="1">
      <c r="A116" s="104" t="s">
        <v>1118</v>
      </c>
      <c r="B116" s="21" t="s">
        <v>666</v>
      </c>
      <c r="C116" s="118" t="s">
        <v>13</v>
      </c>
      <c r="D116" s="10" t="s">
        <v>531</v>
      </c>
      <c r="E116" s="32">
        <v>548</v>
      </c>
      <c r="F116" s="58" t="s">
        <v>1083</v>
      </c>
      <c r="G116" s="21" t="s">
        <v>532</v>
      </c>
      <c r="H116" s="21" t="s">
        <v>532</v>
      </c>
      <c r="I116" s="51">
        <v>63143.43</v>
      </c>
      <c r="J116" s="21" t="s">
        <v>530</v>
      </c>
      <c r="K116" s="51">
        <v>63143.43</v>
      </c>
      <c r="L116" s="34"/>
      <c r="M116" s="34"/>
      <c r="N116" s="29"/>
      <c r="O116" s="29"/>
      <c r="P116" s="29"/>
    </row>
    <row r="117" spans="1:16" ht="45.75" thickBot="1">
      <c r="A117" s="91" t="s">
        <v>1167</v>
      </c>
      <c r="B117" s="21" t="s">
        <v>666</v>
      </c>
      <c r="C117" s="118" t="s">
        <v>13</v>
      </c>
      <c r="D117" s="19" t="s">
        <v>359</v>
      </c>
      <c r="E117" s="32">
        <v>551</v>
      </c>
      <c r="F117" s="81" t="s">
        <v>1100</v>
      </c>
      <c r="G117" s="21" t="s">
        <v>535</v>
      </c>
      <c r="H117" s="21" t="s">
        <v>535</v>
      </c>
      <c r="I117" s="30">
        <v>156750</v>
      </c>
      <c r="J117" s="21" t="s">
        <v>536</v>
      </c>
      <c r="K117" s="30">
        <v>156750</v>
      </c>
      <c r="L117" s="30"/>
      <c r="M117" s="47"/>
      <c r="N117" s="29"/>
      <c r="O117" s="29"/>
      <c r="P117" s="29"/>
    </row>
    <row r="118" spans="1:16" ht="57" thickBot="1">
      <c r="A118" s="91" t="s">
        <v>1168</v>
      </c>
      <c r="B118" s="21" t="s">
        <v>666</v>
      </c>
      <c r="C118" s="118" t="s">
        <v>13</v>
      </c>
      <c r="D118" s="10" t="s">
        <v>955</v>
      </c>
      <c r="E118" s="32">
        <v>552</v>
      </c>
      <c r="F118" s="58" t="s">
        <v>1083</v>
      </c>
      <c r="G118" s="21" t="s">
        <v>1304</v>
      </c>
      <c r="H118" s="21" t="s">
        <v>1304</v>
      </c>
      <c r="I118" s="75">
        <v>109834.07</v>
      </c>
      <c r="J118" s="21" t="s">
        <v>833</v>
      </c>
      <c r="K118" s="51"/>
      <c r="L118" s="75">
        <v>109834.07</v>
      </c>
      <c r="M118" s="34"/>
      <c r="N118" s="29"/>
      <c r="O118" s="29"/>
      <c r="P118" s="29"/>
    </row>
    <row r="119" spans="1:16" ht="57" thickBot="1">
      <c r="A119" s="91" t="s">
        <v>1169</v>
      </c>
      <c r="B119" s="21" t="s">
        <v>666</v>
      </c>
      <c r="C119" s="118" t="s">
        <v>13</v>
      </c>
      <c r="D119" s="1" t="s">
        <v>1305</v>
      </c>
      <c r="E119" s="32">
        <v>553</v>
      </c>
      <c r="F119" s="58" t="s">
        <v>1083</v>
      </c>
      <c r="G119" s="21" t="s">
        <v>1304</v>
      </c>
      <c r="H119" s="21" t="s">
        <v>1304</v>
      </c>
      <c r="I119" s="75">
        <v>33033</v>
      </c>
      <c r="J119" s="21" t="s">
        <v>455</v>
      </c>
      <c r="K119" s="51"/>
      <c r="L119" s="34"/>
      <c r="M119" s="34">
        <v>33033</v>
      </c>
      <c r="N119" s="29"/>
      <c r="O119" s="29"/>
      <c r="P119" s="29"/>
    </row>
    <row r="120" spans="1:16" ht="45.75" thickBot="1">
      <c r="A120" s="91" t="s">
        <v>762</v>
      </c>
      <c r="B120" s="21" t="s">
        <v>666</v>
      </c>
      <c r="C120" s="118" t="s">
        <v>13</v>
      </c>
      <c r="D120" s="6" t="s">
        <v>1507</v>
      </c>
      <c r="E120" s="53">
        <v>554</v>
      </c>
      <c r="F120" s="80" t="s">
        <v>324</v>
      </c>
      <c r="G120" s="21" t="s">
        <v>647</v>
      </c>
      <c r="H120" s="21" t="s">
        <v>1306</v>
      </c>
      <c r="I120" s="75">
        <f>K120+L120+M120</f>
        <v>510156.08</v>
      </c>
      <c r="J120" s="21" t="s">
        <v>1307</v>
      </c>
      <c r="K120" s="30">
        <v>152460</v>
      </c>
      <c r="L120" s="30">
        <v>350847</v>
      </c>
      <c r="M120" s="30">
        <v>6849.08</v>
      </c>
      <c r="N120" s="29"/>
      <c r="O120" s="29"/>
      <c r="P120" s="29"/>
    </row>
    <row r="121" spans="1:16" ht="57" thickBot="1">
      <c r="A121" s="91" t="s">
        <v>394</v>
      </c>
      <c r="B121" s="21" t="s">
        <v>666</v>
      </c>
      <c r="C121" s="118" t="s">
        <v>13</v>
      </c>
      <c r="D121" s="10" t="s">
        <v>956</v>
      </c>
      <c r="E121" s="32">
        <v>555</v>
      </c>
      <c r="F121" s="80" t="s">
        <v>461</v>
      </c>
      <c r="G121" s="21" t="s">
        <v>1308</v>
      </c>
      <c r="H121" s="21" t="s">
        <v>1308</v>
      </c>
      <c r="I121" s="51">
        <v>9075</v>
      </c>
      <c r="J121" s="21" t="s">
        <v>1309</v>
      </c>
      <c r="K121" s="51">
        <v>9075</v>
      </c>
      <c r="L121" s="34"/>
      <c r="M121" s="34"/>
      <c r="N121" s="29"/>
      <c r="O121" s="29"/>
      <c r="P121" s="29"/>
    </row>
    <row r="122" spans="1:16" ht="57" thickBot="1">
      <c r="A122" s="91" t="s">
        <v>939</v>
      </c>
      <c r="B122" s="21" t="s">
        <v>666</v>
      </c>
      <c r="C122" s="118" t="s">
        <v>13</v>
      </c>
      <c r="D122" s="19" t="s">
        <v>360</v>
      </c>
      <c r="E122" s="43">
        <v>576</v>
      </c>
      <c r="F122" s="85" t="s">
        <v>1100</v>
      </c>
      <c r="G122" s="21" t="s">
        <v>532</v>
      </c>
      <c r="H122" s="21" t="s">
        <v>532</v>
      </c>
      <c r="I122" s="30">
        <v>36865.76</v>
      </c>
      <c r="J122" s="21" t="s">
        <v>1310</v>
      </c>
      <c r="K122" s="30"/>
      <c r="L122" s="30">
        <v>36865.76</v>
      </c>
      <c r="M122" s="47"/>
      <c r="N122" s="29"/>
      <c r="O122" s="29"/>
      <c r="P122" s="29"/>
    </row>
    <row r="123" spans="1:16" ht="57" thickBot="1">
      <c r="A123" s="91" t="s">
        <v>940</v>
      </c>
      <c r="B123" s="21" t="s">
        <v>666</v>
      </c>
      <c r="C123" s="118" t="s">
        <v>13</v>
      </c>
      <c r="D123" s="6" t="s">
        <v>1508</v>
      </c>
      <c r="E123" s="53">
        <v>577</v>
      </c>
      <c r="F123" s="80" t="s">
        <v>324</v>
      </c>
      <c r="G123" s="21" t="s">
        <v>647</v>
      </c>
      <c r="H123" s="21" t="s">
        <v>1311</v>
      </c>
      <c r="I123" s="30">
        <v>90810.5</v>
      </c>
      <c r="J123" s="21" t="s">
        <v>1310</v>
      </c>
      <c r="K123" s="30">
        <v>90810.5</v>
      </c>
      <c r="L123" s="30"/>
      <c r="M123" s="30"/>
      <c r="N123" s="29"/>
      <c r="O123" s="29"/>
      <c r="P123" s="29"/>
    </row>
    <row r="124" spans="1:16" ht="45.75" thickBot="1">
      <c r="A124" s="91">
        <v>3718024277</v>
      </c>
      <c r="B124" s="21" t="s">
        <v>666</v>
      </c>
      <c r="C124" s="118" t="s">
        <v>13</v>
      </c>
      <c r="D124" s="7" t="s">
        <v>539</v>
      </c>
      <c r="E124" s="32">
        <v>578</v>
      </c>
      <c r="F124" s="81" t="s">
        <v>1085</v>
      </c>
      <c r="G124" s="21" t="s">
        <v>1312</v>
      </c>
      <c r="H124" s="21" t="s">
        <v>1313</v>
      </c>
      <c r="I124" s="75">
        <v>15566.65</v>
      </c>
      <c r="J124" s="21" t="s">
        <v>845</v>
      </c>
      <c r="K124" s="29"/>
      <c r="L124" s="29"/>
      <c r="M124" s="75">
        <v>15566.65</v>
      </c>
      <c r="N124" s="29"/>
      <c r="O124" s="29"/>
      <c r="P124" s="29"/>
    </row>
    <row r="125" spans="1:16" ht="45.75" thickBot="1">
      <c r="A125" s="91" t="s">
        <v>941</v>
      </c>
      <c r="B125" s="21" t="s">
        <v>666</v>
      </c>
      <c r="C125" s="118" t="s">
        <v>13</v>
      </c>
      <c r="D125" s="10" t="s">
        <v>349</v>
      </c>
      <c r="E125" s="32">
        <v>594</v>
      </c>
      <c r="F125" s="58" t="s">
        <v>1083</v>
      </c>
      <c r="G125" s="21" t="s">
        <v>473</v>
      </c>
      <c r="H125" s="21" t="s">
        <v>473</v>
      </c>
      <c r="I125" s="34">
        <v>188079.38</v>
      </c>
      <c r="J125" s="21" t="s">
        <v>1314</v>
      </c>
      <c r="K125" s="51"/>
      <c r="L125" s="34"/>
      <c r="M125" s="34">
        <v>188079.38</v>
      </c>
      <c r="N125" s="29"/>
      <c r="O125" s="29"/>
      <c r="P125" s="29"/>
    </row>
    <row r="126" spans="1:16" ht="68.25" thickBot="1">
      <c r="A126" s="91" t="s">
        <v>942</v>
      </c>
      <c r="B126" s="21" t="s">
        <v>666</v>
      </c>
      <c r="C126" s="118" t="s">
        <v>13</v>
      </c>
      <c r="D126" s="10" t="s">
        <v>1419</v>
      </c>
      <c r="E126" s="32">
        <v>595</v>
      </c>
      <c r="F126" s="80" t="s">
        <v>461</v>
      </c>
      <c r="G126" s="21" t="s">
        <v>1112</v>
      </c>
      <c r="H126" s="21" t="s">
        <v>1112</v>
      </c>
      <c r="I126" s="34">
        <v>71390</v>
      </c>
      <c r="J126" s="21" t="s">
        <v>1315</v>
      </c>
      <c r="K126" s="51"/>
      <c r="L126" s="34"/>
      <c r="M126" s="34">
        <v>71390</v>
      </c>
      <c r="N126" s="29"/>
      <c r="O126" s="29"/>
      <c r="P126" s="29"/>
    </row>
    <row r="127" spans="1:16" ht="34.5" thickBot="1">
      <c r="A127" s="91" t="s">
        <v>943</v>
      </c>
      <c r="B127" s="21" t="s">
        <v>666</v>
      </c>
      <c r="C127" s="118" t="s">
        <v>13</v>
      </c>
      <c r="D127" s="10" t="s">
        <v>1219</v>
      </c>
      <c r="E127" s="32">
        <v>596</v>
      </c>
      <c r="F127" s="58" t="s">
        <v>1083</v>
      </c>
      <c r="G127" s="21" t="s">
        <v>1316</v>
      </c>
      <c r="H127" s="21" t="s">
        <v>1316</v>
      </c>
      <c r="I127" s="34">
        <v>11860.42</v>
      </c>
      <c r="J127" s="21" t="s">
        <v>452</v>
      </c>
      <c r="K127" s="51"/>
      <c r="L127" s="34">
        <v>11860.42</v>
      </c>
      <c r="M127" s="34"/>
      <c r="N127" s="29"/>
      <c r="O127" s="29"/>
      <c r="P127" s="29"/>
    </row>
    <row r="128" spans="1:16" ht="57" thickBot="1">
      <c r="A128" s="91" t="s">
        <v>944</v>
      </c>
      <c r="B128" s="21" t="s">
        <v>666</v>
      </c>
      <c r="C128" s="118" t="s">
        <v>13</v>
      </c>
      <c r="D128" s="10" t="s">
        <v>1420</v>
      </c>
      <c r="E128" s="32">
        <v>597</v>
      </c>
      <c r="F128" s="58" t="s">
        <v>1083</v>
      </c>
      <c r="G128" s="21" t="s">
        <v>1317</v>
      </c>
      <c r="H128" s="21" t="s">
        <v>1317</v>
      </c>
      <c r="I128" s="76">
        <v>44271.7</v>
      </c>
      <c r="J128" s="21" t="s">
        <v>452</v>
      </c>
      <c r="K128" s="51"/>
      <c r="L128" s="76">
        <v>44271.7</v>
      </c>
      <c r="M128" s="34"/>
      <c r="N128" s="29"/>
      <c r="O128" s="29"/>
      <c r="P128" s="29"/>
    </row>
    <row r="129" spans="1:16" ht="23.25" thickBot="1">
      <c r="A129" s="91" t="s">
        <v>1224</v>
      </c>
      <c r="B129" s="21" t="s">
        <v>666</v>
      </c>
      <c r="C129" s="118" t="s">
        <v>13</v>
      </c>
      <c r="D129" s="1" t="s">
        <v>555</v>
      </c>
      <c r="E129" s="33">
        <v>598</v>
      </c>
      <c r="F129" s="80" t="s">
        <v>560</v>
      </c>
      <c r="G129" s="21" t="s">
        <v>1318</v>
      </c>
      <c r="H129" s="21" t="s">
        <v>1081</v>
      </c>
      <c r="I129" s="30">
        <v>77407.09</v>
      </c>
      <c r="J129" s="21" t="s">
        <v>1319</v>
      </c>
      <c r="K129" s="31"/>
      <c r="L129" s="29"/>
      <c r="M129" s="30">
        <v>77407.09</v>
      </c>
      <c r="N129" s="29"/>
      <c r="O129" s="29"/>
      <c r="P129" s="29"/>
    </row>
    <row r="130" spans="1:16" ht="102" thickBot="1">
      <c r="A130" s="91" t="s">
        <v>6</v>
      </c>
      <c r="B130" s="21" t="s">
        <v>666</v>
      </c>
      <c r="C130" s="118" t="s">
        <v>13</v>
      </c>
      <c r="D130" s="1" t="s">
        <v>1279</v>
      </c>
      <c r="E130" s="32">
        <v>601</v>
      </c>
      <c r="F130" s="81" t="s">
        <v>1262</v>
      </c>
      <c r="G130" s="2"/>
      <c r="H130" s="21" t="s">
        <v>317</v>
      </c>
      <c r="I130" s="76">
        <f>K130+L130+O130+P130</f>
        <v>8775214.65</v>
      </c>
      <c r="J130" s="21" t="s">
        <v>1320</v>
      </c>
      <c r="K130" s="65">
        <v>2102555.9</v>
      </c>
      <c r="L130" s="65">
        <v>4190310.47</v>
      </c>
      <c r="M130" s="29"/>
      <c r="N130" s="29"/>
      <c r="O130" s="65">
        <v>469743.78</v>
      </c>
      <c r="P130" s="65">
        <v>2012604.5</v>
      </c>
    </row>
    <row r="131" spans="1:16" ht="34.5" thickBot="1">
      <c r="A131" s="91">
        <v>2599786346</v>
      </c>
      <c r="B131" s="21" t="s">
        <v>666</v>
      </c>
      <c r="C131" s="118" t="s">
        <v>13</v>
      </c>
      <c r="D131" s="6" t="s">
        <v>1509</v>
      </c>
      <c r="E131" s="53">
        <v>604</v>
      </c>
      <c r="F131" s="80" t="s">
        <v>324</v>
      </c>
      <c r="G131" s="21" t="s">
        <v>647</v>
      </c>
      <c r="H131" s="21" t="s">
        <v>1321</v>
      </c>
      <c r="I131" s="75">
        <f>K131+L131+M131</f>
        <v>7771280</v>
      </c>
      <c r="J131" s="21" t="s">
        <v>1322</v>
      </c>
      <c r="K131" s="30">
        <v>399300</v>
      </c>
      <c r="L131" s="30">
        <v>7339310</v>
      </c>
      <c r="M131" s="30">
        <v>32670</v>
      </c>
      <c r="N131" s="29"/>
      <c r="O131" s="29"/>
      <c r="P131" s="29"/>
    </row>
    <row r="132" spans="1:16" ht="45.75" thickBot="1">
      <c r="A132" s="35">
        <v>4051</v>
      </c>
      <c r="B132" s="21" t="s">
        <v>666</v>
      </c>
      <c r="C132" s="118" t="s">
        <v>13</v>
      </c>
      <c r="D132" s="10" t="s">
        <v>1422</v>
      </c>
      <c r="E132" s="32">
        <v>623</v>
      </c>
      <c r="F132" s="58" t="s">
        <v>1083</v>
      </c>
      <c r="G132" s="21" t="s">
        <v>1323</v>
      </c>
      <c r="H132" s="21" t="s">
        <v>1323</v>
      </c>
      <c r="I132" s="34">
        <v>96800</v>
      </c>
      <c r="J132" s="21" t="s">
        <v>845</v>
      </c>
      <c r="K132" s="51"/>
      <c r="L132" s="34">
        <v>96800</v>
      </c>
      <c r="M132" s="34"/>
      <c r="N132" s="29"/>
      <c r="O132" s="29"/>
      <c r="P132" s="29"/>
    </row>
    <row r="133" spans="1:16" ht="57" thickBot="1">
      <c r="A133" s="91">
        <v>1715478938</v>
      </c>
      <c r="B133" s="21" t="s">
        <v>666</v>
      </c>
      <c r="C133" s="118" t="s">
        <v>13</v>
      </c>
      <c r="D133" s="19" t="s">
        <v>361</v>
      </c>
      <c r="E133" s="32">
        <v>624</v>
      </c>
      <c r="F133" s="81" t="s">
        <v>1100</v>
      </c>
      <c r="G133" s="21" t="s">
        <v>1324</v>
      </c>
      <c r="H133" s="21" t="s">
        <v>1324</v>
      </c>
      <c r="I133" s="72">
        <f>K133+L133+M133+O133+P133</f>
        <v>266804.06999999995</v>
      </c>
      <c r="J133" s="21" t="s">
        <v>1325</v>
      </c>
      <c r="K133" s="30">
        <v>126587.67</v>
      </c>
      <c r="L133" s="30">
        <v>33037.13</v>
      </c>
      <c r="M133" s="47">
        <v>14708.47</v>
      </c>
      <c r="O133" s="65">
        <v>47121.45</v>
      </c>
      <c r="P133" s="65">
        <v>45349.35</v>
      </c>
    </row>
    <row r="134" spans="1:16" ht="34.5" thickBot="1">
      <c r="A134" s="91">
        <v>4076115481</v>
      </c>
      <c r="B134" s="21" t="s">
        <v>666</v>
      </c>
      <c r="C134" s="118" t="s">
        <v>13</v>
      </c>
      <c r="D134" s="10" t="s">
        <v>1423</v>
      </c>
      <c r="E134" s="32">
        <v>625</v>
      </c>
      <c r="F134" s="58" t="s">
        <v>1083</v>
      </c>
      <c r="G134" s="21" t="s">
        <v>1326</v>
      </c>
      <c r="H134" s="21" t="s">
        <v>1326</v>
      </c>
      <c r="I134" s="72">
        <f>K134+L134+N134+O134+P134</f>
        <v>189270.39999999997</v>
      </c>
      <c r="J134" s="21" t="s">
        <v>1352</v>
      </c>
      <c r="K134" s="51">
        <v>94635.2</v>
      </c>
      <c r="L134" s="34">
        <v>44827.2</v>
      </c>
      <c r="N134" s="34">
        <v>14942.4</v>
      </c>
      <c r="O134" s="65">
        <v>4980.8</v>
      </c>
      <c r="P134" s="65">
        <v>29884.8</v>
      </c>
    </row>
    <row r="135" spans="1:16" ht="34.5" thickBot="1">
      <c r="A135" s="91" t="s">
        <v>945</v>
      </c>
      <c r="B135" s="21" t="s">
        <v>666</v>
      </c>
      <c r="C135" s="118" t="s">
        <v>13</v>
      </c>
      <c r="D135" s="6" t="s">
        <v>1353</v>
      </c>
      <c r="E135" s="53">
        <v>631</v>
      </c>
      <c r="F135" s="80" t="s">
        <v>324</v>
      </c>
      <c r="G135" s="21" t="s">
        <v>647</v>
      </c>
      <c r="H135" s="21" t="s">
        <v>1355</v>
      </c>
      <c r="I135" s="75">
        <f>K135+L135+M135</f>
        <v>3189791.01</v>
      </c>
      <c r="J135" s="21" t="s">
        <v>1354</v>
      </c>
      <c r="K135" s="30">
        <v>1215656.24</v>
      </c>
      <c r="L135" s="30">
        <v>1892514.73</v>
      </c>
      <c r="M135" s="30">
        <v>81620.04</v>
      </c>
      <c r="N135" s="29"/>
      <c r="O135" s="29"/>
      <c r="P135" s="29"/>
    </row>
    <row r="136" spans="1:16" ht="68.25" thickBot="1">
      <c r="A136" s="91" t="s">
        <v>946</v>
      </c>
      <c r="B136" s="21" t="s">
        <v>666</v>
      </c>
      <c r="C136" s="118" t="s">
        <v>13</v>
      </c>
      <c r="D136" s="10" t="s">
        <v>1357</v>
      </c>
      <c r="E136" s="32">
        <v>632</v>
      </c>
      <c r="F136" s="58" t="s">
        <v>1083</v>
      </c>
      <c r="G136" s="21" t="s">
        <v>1356</v>
      </c>
      <c r="H136" s="21" t="s">
        <v>1356</v>
      </c>
      <c r="I136" s="34">
        <v>50348.7</v>
      </c>
      <c r="J136" s="21" t="s">
        <v>833</v>
      </c>
      <c r="K136" s="51"/>
      <c r="L136" s="34">
        <v>50348.7</v>
      </c>
      <c r="M136" s="34"/>
      <c r="N136" s="29"/>
      <c r="O136" s="29"/>
      <c r="P136" s="29"/>
    </row>
    <row r="137" spans="1:16" ht="102" thickBot="1">
      <c r="A137" s="91" t="s">
        <v>947</v>
      </c>
      <c r="B137" s="21" t="s">
        <v>666</v>
      </c>
      <c r="C137" s="118" t="s">
        <v>13</v>
      </c>
      <c r="D137" s="10" t="s">
        <v>677</v>
      </c>
      <c r="E137" s="32">
        <v>638</v>
      </c>
      <c r="F137" s="58" t="s">
        <v>1083</v>
      </c>
      <c r="G137" s="21" t="s">
        <v>1358</v>
      </c>
      <c r="H137" s="21" t="s">
        <v>1358</v>
      </c>
      <c r="I137" s="75">
        <v>475977.15</v>
      </c>
      <c r="J137" s="21" t="s">
        <v>1359</v>
      </c>
      <c r="K137" s="51"/>
      <c r="L137" s="34"/>
      <c r="M137" s="75">
        <v>475977.15</v>
      </c>
      <c r="N137" s="29"/>
      <c r="O137" s="29"/>
      <c r="P137" s="29"/>
    </row>
    <row r="138" spans="1:16" ht="57" thickBot="1">
      <c r="A138" s="91" t="s">
        <v>948</v>
      </c>
      <c r="B138" s="21" t="s">
        <v>666</v>
      </c>
      <c r="C138" s="118" t="s">
        <v>13</v>
      </c>
      <c r="D138" s="10" t="s">
        <v>687</v>
      </c>
      <c r="E138" s="32">
        <v>640</v>
      </c>
      <c r="F138" s="58" t="s">
        <v>1083</v>
      </c>
      <c r="G138" s="21" t="s">
        <v>1360</v>
      </c>
      <c r="H138" s="21" t="s">
        <v>1360</v>
      </c>
      <c r="I138" s="75">
        <v>57532</v>
      </c>
      <c r="J138" s="21" t="s">
        <v>1359</v>
      </c>
      <c r="K138" s="51"/>
      <c r="L138" s="75">
        <v>57532</v>
      </c>
      <c r="M138" s="34"/>
      <c r="N138" s="29"/>
      <c r="O138" s="29"/>
      <c r="P138" s="29"/>
    </row>
    <row r="139" spans="1:16" ht="45.75" thickBot="1">
      <c r="A139" s="91" t="s">
        <v>949</v>
      </c>
      <c r="B139" s="21" t="s">
        <v>666</v>
      </c>
      <c r="C139" s="118" t="s">
        <v>13</v>
      </c>
      <c r="D139" s="6" t="s">
        <v>403</v>
      </c>
      <c r="E139" s="33">
        <v>643</v>
      </c>
      <c r="F139" s="80" t="s">
        <v>324</v>
      </c>
      <c r="G139" s="21" t="s">
        <v>647</v>
      </c>
      <c r="H139" s="21" t="s">
        <v>1361</v>
      </c>
      <c r="I139" s="30">
        <v>27134.25</v>
      </c>
      <c r="J139" s="71" t="s">
        <v>1362</v>
      </c>
      <c r="K139" s="30">
        <v>27134.25</v>
      </c>
      <c r="L139" s="30"/>
      <c r="M139" s="31"/>
      <c r="N139" s="29"/>
      <c r="O139" s="29"/>
      <c r="P139" s="29"/>
    </row>
    <row r="140" spans="1:16" ht="45.75" thickBot="1">
      <c r="A140" s="91" t="s">
        <v>950</v>
      </c>
      <c r="B140" s="21" t="s">
        <v>666</v>
      </c>
      <c r="C140" s="118" t="s">
        <v>13</v>
      </c>
      <c r="D140" s="10" t="s">
        <v>1421</v>
      </c>
      <c r="E140" s="32">
        <v>644</v>
      </c>
      <c r="F140" s="58" t="s">
        <v>1083</v>
      </c>
      <c r="G140" s="21" t="s">
        <v>1363</v>
      </c>
      <c r="H140" s="21" t="s">
        <v>1363</v>
      </c>
      <c r="I140" s="51">
        <v>33759</v>
      </c>
      <c r="J140" s="21" t="s">
        <v>1364</v>
      </c>
      <c r="K140" s="51">
        <v>33759</v>
      </c>
      <c r="L140" s="34"/>
      <c r="M140" s="34"/>
      <c r="N140" s="29"/>
      <c r="O140" s="29"/>
      <c r="P140" s="29"/>
    </row>
    <row r="141" spans="1:16" ht="45.75" thickBot="1">
      <c r="A141" s="91" t="s">
        <v>951</v>
      </c>
      <c r="B141" s="21" t="s">
        <v>666</v>
      </c>
      <c r="C141" s="118" t="s">
        <v>13</v>
      </c>
      <c r="D141" s="10" t="s">
        <v>348</v>
      </c>
      <c r="E141" s="32">
        <v>649</v>
      </c>
      <c r="F141" s="58" t="s">
        <v>1083</v>
      </c>
      <c r="G141" s="21" t="s">
        <v>1365</v>
      </c>
      <c r="H141" s="21" t="s">
        <v>1365</v>
      </c>
      <c r="I141" s="75">
        <v>850720</v>
      </c>
      <c r="J141" s="21" t="s">
        <v>459</v>
      </c>
      <c r="K141" s="51"/>
      <c r="L141" s="75">
        <v>850720</v>
      </c>
      <c r="M141" s="34"/>
      <c r="N141" s="29"/>
      <c r="O141" s="29"/>
      <c r="P141" s="29"/>
    </row>
    <row r="142" spans="1:16" ht="45.75" thickBot="1">
      <c r="A142" s="103" t="s">
        <v>1242</v>
      </c>
      <c r="B142" s="21" t="s">
        <v>666</v>
      </c>
      <c r="C142" s="118" t="s">
        <v>13</v>
      </c>
      <c r="D142" s="19" t="s">
        <v>362</v>
      </c>
      <c r="E142" s="32">
        <v>650</v>
      </c>
      <c r="F142" s="81" t="s">
        <v>1100</v>
      </c>
      <c r="G142" s="21" t="s">
        <v>1366</v>
      </c>
      <c r="H142" s="21" t="s">
        <v>1366</v>
      </c>
      <c r="I142" s="75">
        <f>K142+L142+N142+O142+P142</f>
        <v>437365.9</v>
      </c>
      <c r="J142" s="21" t="s">
        <v>1367</v>
      </c>
      <c r="K142" s="30">
        <v>119492.83</v>
      </c>
      <c r="L142" s="30">
        <v>36175.71</v>
      </c>
      <c r="M142" s="47"/>
      <c r="N142" s="65">
        <v>13947.98</v>
      </c>
      <c r="O142" s="65">
        <v>57960.73</v>
      </c>
      <c r="P142" s="65">
        <v>209788.65</v>
      </c>
    </row>
    <row r="143" spans="1:16" ht="45.75" thickBot="1">
      <c r="A143" s="91" t="s">
        <v>952</v>
      </c>
      <c r="B143" s="21" t="s">
        <v>666</v>
      </c>
      <c r="C143" s="118" t="s">
        <v>13</v>
      </c>
      <c r="D143" s="19" t="s">
        <v>363</v>
      </c>
      <c r="E143" s="32">
        <v>651</v>
      </c>
      <c r="F143" s="81" t="s">
        <v>1100</v>
      </c>
      <c r="G143" s="21" t="s">
        <v>1102</v>
      </c>
      <c r="H143" s="21" t="s">
        <v>1102</v>
      </c>
      <c r="I143" s="30">
        <v>77000</v>
      </c>
      <c r="J143" s="21" t="s">
        <v>1368</v>
      </c>
      <c r="K143" s="30">
        <v>77000</v>
      </c>
      <c r="L143" s="30"/>
      <c r="M143" s="47"/>
      <c r="N143" s="29"/>
      <c r="O143" s="29"/>
      <c r="P143" s="29"/>
    </row>
    <row r="144" spans="1:16" ht="23.25" thickBot="1">
      <c r="A144" s="134" t="s">
        <v>1243</v>
      </c>
      <c r="B144" s="21" t="s">
        <v>666</v>
      </c>
      <c r="C144" s="118" t="s">
        <v>13</v>
      </c>
      <c r="D144" s="19" t="s">
        <v>364</v>
      </c>
      <c r="E144" s="32">
        <v>652</v>
      </c>
      <c r="F144" s="81" t="s">
        <v>1100</v>
      </c>
      <c r="G144" s="21" t="s">
        <v>1369</v>
      </c>
      <c r="H144" s="21" t="s">
        <v>1369</v>
      </c>
      <c r="I144" s="72">
        <f>K144+L144+M144</f>
        <v>346148.33999999997</v>
      </c>
      <c r="J144" s="21" t="s">
        <v>1364</v>
      </c>
      <c r="K144" s="30">
        <v>181476</v>
      </c>
      <c r="L144" s="30">
        <v>151276.23</v>
      </c>
      <c r="M144" s="47">
        <v>13396.11</v>
      </c>
      <c r="N144" s="29"/>
      <c r="O144" s="29"/>
      <c r="P144" s="29"/>
    </row>
    <row r="145" spans="1:16" ht="34.5" thickBot="1">
      <c r="A145" s="91" t="s">
        <v>1296</v>
      </c>
      <c r="B145" s="21" t="s">
        <v>666</v>
      </c>
      <c r="C145" s="118" t="s">
        <v>13</v>
      </c>
      <c r="D145" s="19" t="s">
        <v>365</v>
      </c>
      <c r="E145" s="32">
        <v>657</v>
      </c>
      <c r="F145" s="81" t="s">
        <v>1100</v>
      </c>
      <c r="G145" s="21" t="s">
        <v>1371</v>
      </c>
      <c r="H145" s="21" t="s">
        <v>1371</v>
      </c>
      <c r="I145" s="72">
        <f>K145+L145+M145+N145+O145+P145</f>
        <v>2107260.26</v>
      </c>
      <c r="J145" s="21" t="s">
        <v>1370</v>
      </c>
      <c r="K145" s="30">
        <v>817661.65</v>
      </c>
      <c r="L145" s="30">
        <v>577796.19</v>
      </c>
      <c r="M145" s="47">
        <v>52699.26</v>
      </c>
      <c r="N145" s="65">
        <v>142893.2</v>
      </c>
      <c r="O145" s="65">
        <v>319169.29</v>
      </c>
      <c r="P145" s="65">
        <v>197040.67</v>
      </c>
    </row>
    <row r="146" spans="1:16" ht="45.75" thickBot="1">
      <c r="A146" s="91" t="s">
        <v>953</v>
      </c>
      <c r="B146" s="21" t="s">
        <v>666</v>
      </c>
      <c r="C146" s="118" t="s">
        <v>13</v>
      </c>
      <c r="D146" s="7" t="s">
        <v>1372</v>
      </c>
      <c r="E146" s="32">
        <v>658</v>
      </c>
      <c r="F146" s="81" t="s">
        <v>1085</v>
      </c>
      <c r="G146" s="21" t="s">
        <v>1373</v>
      </c>
      <c r="H146" s="21" t="s">
        <v>1374</v>
      </c>
      <c r="I146" s="72">
        <v>89615.02</v>
      </c>
      <c r="J146" s="21" t="s">
        <v>1375</v>
      </c>
      <c r="K146" s="30"/>
      <c r="L146" s="72">
        <v>89615.02</v>
      </c>
      <c r="M146" s="47"/>
      <c r="N146" s="65"/>
      <c r="O146" s="65"/>
      <c r="P146" s="65"/>
    </row>
    <row r="147" spans="1:16" ht="45.75" thickBot="1">
      <c r="A147" s="91" t="s">
        <v>954</v>
      </c>
      <c r="B147" s="21" t="s">
        <v>666</v>
      </c>
      <c r="C147" s="118" t="s">
        <v>13</v>
      </c>
      <c r="D147" s="10" t="s">
        <v>679</v>
      </c>
      <c r="E147" s="32">
        <v>670</v>
      </c>
      <c r="F147" s="58" t="s">
        <v>1083</v>
      </c>
      <c r="G147" s="21" t="s">
        <v>634</v>
      </c>
      <c r="H147" s="21" t="s">
        <v>634</v>
      </c>
      <c r="I147" s="34">
        <v>92998.18</v>
      </c>
      <c r="J147" s="21" t="s">
        <v>845</v>
      </c>
      <c r="K147" s="51"/>
      <c r="L147" s="34">
        <v>92998.18</v>
      </c>
      <c r="M147" s="34"/>
      <c r="N147" s="29"/>
      <c r="O147" s="29"/>
      <c r="P147" s="29"/>
    </row>
    <row r="148" spans="1:16" ht="113.25" thickBot="1">
      <c r="A148" s="91">
        <v>4118028036</v>
      </c>
      <c r="B148" s="21" t="s">
        <v>666</v>
      </c>
      <c r="C148" s="118" t="s">
        <v>13</v>
      </c>
      <c r="D148" s="7" t="s">
        <v>569</v>
      </c>
      <c r="E148" s="32">
        <v>671</v>
      </c>
      <c r="F148" s="81" t="s">
        <v>1085</v>
      </c>
      <c r="G148" s="21" t="s">
        <v>1376</v>
      </c>
      <c r="H148" s="21" t="s">
        <v>1377</v>
      </c>
      <c r="I148" s="75">
        <f>K148+N148</f>
        <v>61468</v>
      </c>
      <c r="J148" s="21" t="s">
        <v>1378</v>
      </c>
      <c r="K148" s="65">
        <v>36880.8</v>
      </c>
      <c r="L148" s="29"/>
      <c r="M148" s="29"/>
      <c r="N148" s="65">
        <v>24587.2</v>
      </c>
      <c r="O148" s="29"/>
      <c r="P148" s="29"/>
    </row>
    <row r="149" spans="1:16" ht="68.25" thickBot="1">
      <c r="A149" s="91">
        <v>1933463822</v>
      </c>
      <c r="B149" s="21" t="s">
        <v>666</v>
      </c>
      <c r="C149" s="118" t="s">
        <v>13</v>
      </c>
      <c r="D149" s="10" t="s">
        <v>681</v>
      </c>
      <c r="E149" s="32">
        <v>683</v>
      </c>
      <c r="F149" s="58" t="s">
        <v>1083</v>
      </c>
      <c r="G149" s="21" t="s">
        <v>645</v>
      </c>
      <c r="H149" s="21" t="s">
        <v>645</v>
      </c>
      <c r="I149" s="34">
        <v>47190</v>
      </c>
      <c r="J149" s="21" t="s">
        <v>1379</v>
      </c>
      <c r="K149" s="51"/>
      <c r="L149" s="34"/>
      <c r="M149" s="34">
        <v>47190</v>
      </c>
      <c r="N149" s="29"/>
      <c r="O149" s="29"/>
      <c r="P149" s="29"/>
    </row>
    <row r="150" spans="1:16" ht="57" thickBot="1">
      <c r="A150" s="91">
        <v>702431066</v>
      </c>
      <c r="B150" s="21" t="s">
        <v>666</v>
      </c>
      <c r="C150" s="118" t="s">
        <v>13</v>
      </c>
      <c r="D150" s="10" t="s">
        <v>1496</v>
      </c>
      <c r="E150" s="32">
        <v>684</v>
      </c>
      <c r="F150" s="80" t="s">
        <v>840</v>
      </c>
      <c r="G150" s="21" t="s">
        <v>1380</v>
      </c>
      <c r="H150" s="21" t="s">
        <v>1380</v>
      </c>
      <c r="I150" s="75">
        <v>275000</v>
      </c>
      <c r="J150" s="21" t="s">
        <v>1381</v>
      </c>
      <c r="K150" s="51"/>
      <c r="L150" s="34"/>
      <c r="M150" s="34">
        <v>275000</v>
      </c>
      <c r="N150" s="29"/>
      <c r="O150" s="29"/>
      <c r="P150" s="29"/>
    </row>
    <row r="151" spans="1:16" ht="68.25" thickBot="1">
      <c r="A151" s="105">
        <v>4.074673E+90</v>
      </c>
      <c r="B151" s="21" t="s">
        <v>666</v>
      </c>
      <c r="C151" s="118" t="s">
        <v>13</v>
      </c>
      <c r="D151" s="10" t="s">
        <v>1499</v>
      </c>
      <c r="E151" s="32">
        <v>699</v>
      </c>
      <c r="F151" s="58" t="s">
        <v>1083</v>
      </c>
      <c r="G151" s="21" t="s">
        <v>1382</v>
      </c>
      <c r="H151" s="21" t="s">
        <v>1382</v>
      </c>
      <c r="I151" s="76">
        <v>157324.2</v>
      </c>
      <c r="J151" s="21" t="s">
        <v>1383</v>
      </c>
      <c r="K151" s="51"/>
      <c r="L151" s="76">
        <v>157324.2</v>
      </c>
      <c r="M151" s="34"/>
      <c r="N151" s="29"/>
      <c r="O151" s="29"/>
      <c r="P151" s="29"/>
    </row>
    <row r="152" spans="1:16" ht="34.5" thickBot="1">
      <c r="A152" s="91" t="s">
        <v>695</v>
      </c>
      <c r="B152" s="21" t="s">
        <v>666</v>
      </c>
      <c r="C152" s="118" t="s">
        <v>13</v>
      </c>
      <c r="D152" s="10" t="s">
        <v>688</v>
      </c>
      <c r="E152" s="32">
        <v>704</v>
      </c>
      <c r="F152" s="58" t="s">
        <v>1083</v>
      </c>
      <c r="G152" s="21" t="s">
        <v>1385</v>
      </c>
      <c r="H152" s="21" t="s">
        <v>1385</v>
      </c>
      <c r="I152" s="34">
        <v>96720</v>
      </c>
      <c r="J152" s="21" t="s">
        <v>1384</v>
      </c>
      <c r="K152" s="51"/>
      <c r="L152" s="34">
        <v>96720</v>
      </c>
      <c r="M152" s="34"/>
      <c r="N152" s="29"/>
      <c r="O152" s="29"/>
      <c r="P152" s="29"/>
    </row>
    <row r="153" spans="1:16" ht="34.5" thickBot="1">
      <c r="A153" s="104" t="s">
        <v>1119</v>
      </c>
      <c r="B153" s="21" t="s">
        <v>666</v>
      </c>
      <c r="C153" s="118" t="s">
        <v>13</v>
      </c>
      <c r="D153" s="7" t="s">
        <v>1386</v>
      </c>
      <c r="E153" s="32">
        <v>711</v>
      </c>
      <c r="F153" s="58" t="s">
        <v>1085</v>
      </c>
      <c r="G153" s="21" t="s">
        <v>1387</v>
      </c>
      <c r="H153" s="21" t="s">
        <v>1388</v>
      </c>
      <c r="I153" s="34">
        <v>232320</v>
      </c>
      <c r="J153" s="21" t="s">
        <v>1389</v>
      </c>
      <c r="K153" s="34">
        <v>232320</v>
      </c>
      <c r="L153" s="34"/>
      <c r="M153" s="34"/>
      <c r="N153" s="29"/>
      <c r="O153" s="29"/>
      <c r="P153" s="29"/>
    </row>
    <row r="154" spans="1:16" ht="45.75" thickBot="1">
      <c r="A154" s="91" t="s">
        <v>696</v>
      </c>
      <c r="B154" s="21" t="s">
        <v>666</v>
      </c>
      <c r="C154" s="118" t="s">
        <v>13</v>
      </c>
      <c r="D154" s="10" t="s">
        <v>1500</v>
      </c>
      <c r="E154" s="32">
        <v>712</v>
      </c>
      <c r="F154" s="58" t="s">
        <v>1083</v>
      </c>
      <c r="G154" s="21" t="s">
        <v>1390</v>
      </c>
      <c r="H154" s="21" t="s">
        <v>1390</v>
      </c>
      <c r="I154" s="51">
        <v>35392.5</v>
      </c>
      <c r="J154" s="21" t="s">
        <v>1391</v>
      </c>
      <c r="K154" s="51">
        <v>35392.5</v>
      </c>
      <c r="L154" s="34"/>
      <c r="M154" s="34"/>
      <c r="N154" s="29"/>
      <c r="O154" s="29"/>
      <c r="P154" s="29"/>
    </row>
    <row r="155" spans="1:16" ht="79.5" thickBot="1">
      <c r="A155" s="91" t="s">
        <v>697</v>
      </c>
      <c r="B155" s="21" t="s">
        <v>666</v>
      </c>
      <c r="C155" s="118" t="s">
        <v>13</v>
      </c>
      <c r="D155" s="10" t="s">
        <v>1542</v>
      </c>
      <c r="E155" s="32">
        <v>713</v>
      </c>
      <c r="F155" s="58" t="s">
        <v>1083</v>
      </c>
      <c r="G155" s="21" t="s">
        <v>1392</v>
      </c>
      <c r="H155" s="21" t="s">
        <v>1392</v>
      </c>
      <c r="I155" s="51">
        <v>98705.75</v>
      </c>
      <c r="J155" s="21" t="s">
        <v>1393</v>
      </c>
      <c r="K155" s="51">
        <v>98705.75</v>
      </c>
      <c r="L155" s="75">
        <v>798600</v>
      </c>
      <c r="M155" s="34"/>
      <c r="N155" s="29"/>
      <c r="O155" s="29"/>
      <c r="P155" s="29"/>
    </row>
    <row r="156" spans="1:16" ht="57" thickBot="1">
      <c r="A156" s="91" t="s">
        <v>698</v>
      </c>
      <c r="B156" s="21" t="s">
        <v>666</v>
      </c>
      <c r="C156" s="118" t="s">
        <v>13</v>
      </c>
      <c r="D156" s="10" t="s">
        <v>1497</v>
      </c>
      <c r="E156" s="32">
        <v>729</v>
      </c>
      <c r="F156" s="58" t="s">
        <v>1083</v>
      </c>
      <c r="G156" s="21" t="s">
        <v>1394</v>
      </c>
      <c r="H156" s="21" t="s">
        <v>1394</v>
      </c>
      <c r="I156" s="75">
        <v>798600</v>
      </c>
      <c r="J156" s="21" t="s">
        <v>833</v>
      </c>
      <c r="K156" s="51"/>
      <c r="L156" s="75">
        <v>798600</v>
      </c>
      <c r="M156" s="34"/>
      <c r="N156" s="29"/>
      <c r="O156" s="29"/>
      <c r="P156" s="29"/>
    </row>
    <row r="157" spans="1:16" ht="57" thickBot="1">
      <c r="A157" s="91" t="s">
        <v>699</v>
      </c>
      <c r="B157" s="21" t="s">
        <v>666</v>
      </c>
      <c r="C157" s="118" t="s">
        <v>13</v>
      </c>
      <c r="D157" s="10" t="s">
        <v>1543</v>
      </c>
      <c r="E157" s="32">
        <v>731</v>
      </c>
      <c r="F157" s="58" t="s">
        <v>1083</v>
      </c>
      <c r="G157" s="21" t="s">
        <v>1395</v>
      </c>
      <c r="H157" s="21" t="s">
        <v>1395</v>
      </c>
      <c r="I157" s="51">
        <v>34727</v>
      </c>
      <c r="J157" s="21" t="s">
        <v>1396</v>
      </c>
      <c r="K157" s="51">
        <v>34727</v>
      </c>
      <c r="L157" s="34"/>
      <c r="M157" s="34"/>
      <c r="N157" s="29"/>
      <c r="O157" s="29"/>
      <c r="P157" s="29"/>
    </row>
    <row r="158" spans="1:16" ht="147" thickBot="1">
      <c r="A158" s="91" t="s">
        <v>784</v>
      </c>
      <c r="B158" s="21" t="s">
        <v>666</v>
      </c>
      <c r="C158" s="118" t="s">
        <v>13</v>
      </c>
      <c r="D158" s="10" t="s">
        <v>1544</v>
      </c>
      <c r="E158" s="32">
        <v>732</v>
      </c>
      <c r="F158" s="58" t="s">
        <v>1083</v>
      </c>
      <c r="G158" s="21" t="s">
        <v>1397</v>
      </c>
      <c r="H158" s="21" t="s">
        <v>1397</v>
      </c>
      <c r="I158" s="34">
        <v>97552.72</v>
      </c>
      <c r="J158" s="21" t="s">
        <v>845</v>
      </c>
      <c r="K158" s="51"/>
      <c r="L158" s="34"/>
      <c r="M158" s="34">
        <v>97552.72</v>
      </c>
      <c r="N158" s="29"/>
      <c r="O158" s="29"/>
      <c r="P158" s="29"/>
    </row>
    <row r="159" spans="1:16" ht="68.25" thickBot="1">
      <c r="A159" s="91" t="s">
        <v>785</v>
      </c>
      <c r="B159" s="21" t="s">
        <v>666</v>
      </c>
      <c r="C159" s="118" t="s">
        <v>13</v>
      </c>
      <c r="D159" s="10" t="s">
        <v>1498</v>
      </c>
      <c r="E159" s="32">
        <v>735</v>
      </c>
      <c r="F159" s="58" t="s">
        <v>1083</v>
      </c>
      <c r="G159" s="21" t="s">
        <v>1398</v>
      </c>
      <c r="H159" s="21" t="s">
        <v>1398</v>
      </c>
      <c r="I159" s="75">
        <v>431544.2</v>
      </c>
      <c r="J159" s="21" t="s">
        <v>1399</v>
      </c>
      <c r="K159" s="51"/>
      <c r="L159" s="75">
        <v>431544.2</v>
      </c>
      <c r="M159" s="34"/>
      <c r="N159" s="29"/>
      <c r="O159" s="29"/>
      <c r="P159" s="29"/>
    </row>
    <row r="160" spans="1:16" ht="23.25" thickBot="1">
      <c r="A160" s="91" t="s">
        <v>786</v>
      </c>
      <c r="B160" s="21" t="s">
        <v>666</v>
      </c>
      <c r="C160" s="118" t="s">
        <v>13</v>
      </c>
      <c r="D160" s="2" t="s">
        <v>1400</v>
      </c>
      <c r="E160" s="32">
        <v>736</v>
      </c>
      <c r="F160" s="80" t="s">
        <v>938</v>
      </c>
      <c r="G160" s="21" t="s">
        <v>1401</v>
      </c>
      <c r="H160" s="21" t="s">
        <v>1401</v>
      </c>
      <c r="I160" s="76">
        <v>206365.86</v>
      </c>
      <c r="J160" s="21" t="s">
        <v>1389</v>
      </c>
      <c r="K160" s="30"/>
      <c r="L160" s="76">
        <v>206365.86</v>
      </c>
      <c r="M160" s="47"/>
      <c r="N160" s="29"/>
      <c r="O160" s="29"/>
      <c r="P160" s="29"/>
    </row>
    <row r="161" spans="1:16" ht="45.75" thickBot="1">
      <c r="A161" s="102" t="s">
        <v>787</v>
      </c>
      <c r="B161" s="21" t="s">
        <v>666</v>
      </c>
      <c r="C161" s="118" t="s">
        <v>13</v>
      </c>
      <c r="D161" s="7" t="s">
        <v>545</v>
      </c>
      <c r="E161" s="32">
        <v>737</v>
      </c>
      <c r="F161" s="81" t="s">
        <v>1085</v>
      </c>
      <c r="G161" s="2" t="s">
        <v>1245</v>
      </c>
      <c r="H161" s="21" t="s">
        <v>1402</v>
      </c>
      <c r="I161" s="69">
        <v>235950</v>
      </c>
      <c r="J161" s="21" t="s">
        <v>502</v>
      </c>
      <c r="K161" s="69">
        <v>235950</v>
      </c>
      <c r="L161" s="29"/>
      <c r="M161" s="29"/>
      <c r="N161" s="29"/>
      <c r="O161" s="29"/>
      <c r="P161" s="29"/>
    </row>
    <row r="162" spans="1:16" ht="57" thickBot="1">
      <c r="A162" s="91" t="s">
        <v>788</v>
      </c>
      <c r="B162" s="21" t="s">
        <v>666</v>
      </c>
      <c r="C162" s="118" t="s">
        <v>13</v>
      </c>
      <c r="D162" s="1" t="s">
        <v>1280</v>
      </c>
      <c r="E162" s="32">
        <v>738</v>
      </c>
      <c r="F162" s="81" t="s">
        <v>1262</v>
      </c>
      <c r="G162" s="21" t="s">
        <v>1403</v>
      </c>
      <c r="H162" s="21" t="s">
        <v>1404</v>
      </c>
      <c r="I162" s="75">
        <v>2689413.56</v>
      </c>
      <c r="J162" s="21" t="s">
        <v>1405</v>
      </c>
      <c r="K162" s="75">
        <v>2689413.56</v>
      </c>
      <c r="L162" s="29"/>
      <c r="M162" s="29"/>
      <c r="N162" s="29"/>
      <c r="O162" s="29"/>
      <c r="P162" s="29"/>
    </row>
    <row r="163" spans="1:16" ht="34.5" thickBot="1">
      <c r="A163" s="91" t="s">
        <v>789</v>
      </c>
      <c r="B163" s="21" t="s">
        <v>666</v>
      </c>
      <c r="C163" s="118" t="s">
        <v>13</v>
      </c>
      <c r="D163" s="2" t="s">
        <v>680</v>
      </c>
      <c r="E163" s="32">
        <v>750</v>
      </c>
      <c r="F163" s="58" t="s">
        <v>1083</v>
      </c>
      <c r="G163" s="21" t="s">
        <v>1406</v>
      </c>
      <c r="H163" s="21" t="s">
        <v>1406</v>
      </c>
      <c r="I163" s="75">
        <v>457490.17</v>
      </c>
      <c r="J163" s="21" t="s">
        <v>1407</v>
      </c>
      <c r="K163" s="75">
        <v>457490.17</v>
      </c>
      <c r="L163" s="34"/>
      <c r="M163" s="34"/>
      <c r="N163" s="29"/>
      <c r="O163" s="29"/>
      <c r="P163" s="29"/>
    </row>
    <row r="164" spans="1:16" ht="45.75" thickBot="1">
      <c r="A164" s="91" t="s">
        <v>790</v>
      </c>
      <c r="B164" s="21" t="s">
        <v>666</v>
      </c>
      <c r="C164" s="118" t="s">
        <v>13</v>
      </c>
      <c r="D164" s="21" t="s">
        <v>764</v>
      </c>
      <c r="E164" s="32">
        <v>752</v>
      </c>
      <c r="F164" s="58" t="s">
        <v>938</v>
      </c>
      <c r="G164" s="21" t="s">
        <v>765</v>
      </c>
      <c r="H164" s="21" t="s">
        <v>765</v>
      </c>
      <c r="I164" s="75">
        <v>45084.6</v>
      </c>
      <c r="J164" s="21" t="s">
        <v>525</v>
      </c>
      <c r="K164" s="75">
        <v>45084.6</v>
      </c>
      <c r="L164" s="34"/>
      <c r="M164" s="34"/>
      <c r="N164" s="29"/>
      <c r="O164" s="29"/>
      <c r="P164" s="29"/>
    </row>
    <row r="165" spans="1:16" ht="45.75" thickBot="1">
      <c r="A165" s="91" t="s">
        <v>791</v>
      </c>
      <c r="B165" s="21" t="s">
        <v>666</v>
      </c>
      <c r="C165" s="118" t="s">
        <v>13</v>
      </c>
      <c r="D165" s="2" t="s">
        <v>1548</v>
      </c>
      <c r="E165" s="32">
        <v>752</v>
      </c>
      <c r="F165" s="58" t="s">
        <v>1083</v>
      </c>
      <c r="G165" s="21" t="s">
        <v>766</v>
      </c>
      <c r="H165" s="21" t="s">
        <v>766</v>
      </c>
      <c r="I165" s="34">
        <v>125601.63</v>
      </c>
      <c r="J165" s="21" t="s">
        <v>845</v>
      </c>
      <c r="K165" s="51"/>
      <c r="L165" s="34">
        <v>125601.63</v>
      </c>
      <c r="M165" s="34"/>
      <c r="N165" s="29"/>
      <c r="O165" s="29"/>
      <c r="P165" s="29"/>
    </row>
    <row r="166" spans="1:16" ht="23.25" thickBot="1">
      <c r="A166" s="135" t="s">
        <v>1244</v>
      </c>
      <c r="B166" s="21" t="s">
        <v>666</v>
      </c>
      <c r="C166" s="118" t="s">
        <v>13</v>
      </c>
      <c r="D166" s="1" t="s">
        <v>556</v>
      </c>
      <c r="E166" s="33">
        <v>754</v>
      </c>
      <c r="F166" s="80" t="s">
        <v>560</v>
      </c>
      <c r="G166" s="21" t="s">
        <v>767</v>
      </c>
      <c r="H166" s="21" t="s">
        <v>768</v>
      </c>
      <c r="I166" s="30">
        <v>15858.04</v>
      </c>
      <c r="J166" s="21" t="s">
        <v>769</v>
      </c>
      <c r="K166" s="30">
        <v>15858.04</v>
      </c>
      <c r="L166" s="29"/>
      <c r="M166" s="31"/>
      <c r="N166" s="29"/>
      <c r="O166" s="29"/>
      <c r="P166" s="29"/>
    </row>
    <row r="167" spans="1:16" ht="68.25" thickBot="1">
      <c r="A167" s="91" t="s">
        <v>792</v>
      </c>
      <c r="B167" s="21" t="s">
        <v>666</v>
      </c>
      <c r="C167" s="118" t="s">
        <v>13</v>
      </c>
      <c r="D167" s="2" t="s">
        <v>1549</v>
      </c>
      <c r="E167" s="32">
        <v>756</v>
      </c>
      <c r="F167" s="58" t="s">
        <v>1083</v>
      </c>
      <c r="G167" s="21" t="s">
        <v>770</v>
      </c>
      <c r="H167" s="21" t="s">
        <v>770</v>
      </c>
      <c r="I167" s="34">
        <v>74609.81</v>
      </c>
      <c r="J167" s="21" t="s">
        <v>845</v>
      </c>
      <c r="K167" s="51"/>
      <c r="L167" s="34">
        <v>74609.81</v>
      </c>
      <c r="M167" s="34"/>
      <c r="N167" s="29"/>
      <c r="O167" s="29"/>
      <c r="P167" s="29"/>
    </row>
    <row r="168" spans="1:16" ht="45.75" thickBot="1">
      <c r="A168" s="91" t="s">
        <v>793</v>
      </c>
      <c r="B168" s="21" t="s">
        <v>666</v>
      </c>
      <c r="C168" s="118" t="s">
        <v>13</v>
      </c>
      <c r="D168" s="2" t="s">
        <v>1576</v>
      </c>
      <c r="E168" s="32">
        <v>757</v>
      </c>
      <c r="F168" s="81" t="s">
        <v>1100</v>
      </c>
      <c r="G168" s="21" t="s">
        <v>771</v>
      </c>
      <c r="H168" s="21" t="s">
        <v>771</v>
      </c>
      <c r="I168" s="30">
        <v>14067.57</v>
      </c>
      <c r="J168" s="21" t="s">
        <v>845</v>
      </c>
      <c r="K168" s="30"/>
      <c r="L168" s="30">
        <v>14067.57</v>
      </c>
      <c r="M168" s="47"/>
      <c r="N168" s="29"/>
      <c r="O168" s="29"/>
      <c r="P168" s="29"/>
    </row>
    <row r="169" spans="1:16" ht="34.5" thickBot="1">
      <c r="A169" s="91" t="s">
        <v>1231</v>
      </c>
      <c r="B169" s="21" t="s">
        <v>666</v>
      </c>
      <c r="C169" s="118" t="s">
        <v>13</v>
      </c>
      <c r="D169" s="2" t="s">
        <v>1546</v>
      </c>
      <c r="E169" s="32">
        <v>758</v>
      </c>
      <c r="F169" s="58" t="s">
        <v>1083</v>
      </c>
      <c r="G169" s="21" t="s">
        <v>478</v>
      </c>
      <c r="H169" s="21" t="s">
        <v>478</v>
      </c>
      <c r="I169" s="34">
        <v>199141.8</v>
      </c>
      <c r="J169" s="21" t="s">
        <v>772</v>
      </c>
      <c r="K169" s="51"/>
      <c r="L169" s="34">
        <v>199141.8</v>
      </c>
      <c r="M169" s="34"/>
      <c r="N169" s="29"/>
      <c r="O169" s="29"/>
      <c r="P169" s="29"/>
    </row>
    <row r="170" spans="1:16" ht="23.25" thickBot="1">
      <c r="A170" s="91" t="s">
        <v>794</v>
      </c>
      <c r="B170" s="21" t="s">
        <v>666</v>
      </c>
      <c r="C170" s="118" t="s">
        <v>13</v>
      </c>
      <c r="D170" s="2" t="s">
        <v>1547</v>
      </c>
      <c r="E170" s="32">
        <v>766</v>
      </c>
      <c r="F170" s="58" t="s">
        <v>1083</v>
      </c>
      <c r="G170" s="21" t="s">
        <v>773</v>
      </c>
      <c r="H170" s="21" t="s">
        <v>773</v>
      </c>
      <c r="I170" s="51">
        <v>88797.06</v>
      </c>
      <c r="J170" s="21" t="s">
        <v>459</v>
      </c>
      <c r="K170" s="51">
        <v>88797.06</v>
      </c>
      <c r="L170" s="34"/>
      <c r="M170" s="34"/>
      <c r="N170" s="29"/>
      <c r="O170" s="29"/>
      <c r="P170" s="29"/>
    </row>
    <row r="171" spans="1:16" ht="34.5" thickBot="1">
      <c r="A171" s="91" t="s">
        <v>795</v>
      </c>
      <c r="B171" s="21" t="s">
        <v>666</v>
      </c>
      <c r="C171" s="118" t="s">
        <v>13</v>
      </c>
      <c r="D171" s="2" t="s">
        <v>327</v>
      </c>
      <c r="E171" s="32">
        <v>767</v>
      </c>
      <c r="F171" s="58" t="s">
        <v>1083</v>
      </c>
      <c r="G171" s="21" t="s">
        <v>774</v>
      </c>
      <c r="H171" s="21" t="s">
        <v>774</v>
      </c>
      <c r="I171" s="34">
        <v>1015190</v>
      </c>
      <c r="J171" s="21" t="s">
        <v>775</v>
      </c>
      <c r="K171" s="51"/>
      <c r="L171" s="34"/>
      <c r="M171" s="34">
        <v>1015190</v>
      </c>
      <c r="N171" s="29"/>
      <c r="O171" s="29"/>
      <c r="P171" s="29"/>
    </row>
    <row r="172" spans="1:16" ht="23.25" thickBot="1">
      <c r="A172" s="103" t="s">
        <v>1232</v>
      </c>
      <c r="B172" s="21" t="s">
        <v>666</v>
      </c>
      <c r="C172" s="118" t="s">
        <v>13</v>
      </c>
      <c r="D172" s="2" t="s">
        <v>678</v>
      </c>
      <c r="E172" s="32">
        <v>770</v>
      </c>
      <c r="F172" s="58" t="s">
        <v>1083</v>
      </c>
      <c r="G172" s="21" t="s">
        <v>776</v>
      </c>
      <c r="H172" s="21" t="s">
        <v>776</v>
      </c>
      <c r="I172" s="51">
        <v>63539.52</v>
      </c>
      <c r="J172" s="21" t="s">
        <v>777</v>
      </c>
      <c r="K172" s="51">
        <v>63539.52</v>
      </c>
      <c r="L172" s="34"/>
      <c r="M172" s="34"/>
      <c r="N172" s="29"/>
      <c r="O172" s="29"/>
      <c r="P172" s="29"/>
    </row>
    <row r="173" spans="1:16" ht="45.75" thickBot="1">
      <c r="A173" s="91">
        <v>173399560</v>
      </c>
      <c r="B173" s="21" t="s">
        <v>666</v>
      </c>
      <c r="C173" s="118" t="s">
        <v>13</v>
      </c>
      <c r="D173" s="2" t="s">
        <v>1577</v>
      </c>
      <c r="E173" s="32">
        <v>778</v>
      </c>
      <c r="F173" s="81" t="s">
        <v>1100</v>
      </c>
      <c r="G173" s="21" t="s">
        <v>778</v>
      </c>
      <c r="H173" s="21" t="s">
        <v>778</v>
      </c>
      <c r="I173" s="75">
        <f>K173+L173</f>
        <v>44600.64</v>
      </c>
      <c r="J173" s="21" t="s">
        <v>779</v>
      </c>
      <c r="K173" s="30">
        <v>25748.8</v>
      </c>
      <c r="L173" s="30">
        <v>18851.84</v>
      </c>
      <c r="M173" s="47"/>
      <c r="N173" s="29"/>
      <c r="O173" s="29"/>
      <c r="P173" s="29"/>
    </row>
    <row r="174" spans="1:16" ht="34.5" thickBot="1">
      <c r="A174" s="91" t="s">
        <v>796</v>
      </c>
      <c r="B174" s="21" t="s">
        <v>666</v>
      </c>
      <c r="C174" s="118" t="s">
        <v>13</v>
      </c>
      <c r="D174" s="2" t="s">
        <v>328</v>
      </c>
      <c r="E174" s="32">
        <v>783</v>
      </c>
      <c r="F174" s="58" t="s">
        <v>1083</v>
      </c>
      <c r="G174" s="21" t="s">
        <v>780</v>
      </c>
      <c r="H174" s="21" t="s">
        <v>780</v>
      </c>
      <c r="I174" s="34">
        <v>129320</v>
      </c>
      <c r="J174" s="21" t="s">
        <v>781</v>
      </c>
      <c r="K174" s="51"/>
      <c r="L174" s="34">
        <v>129320</v>
      </c>
      <c r="M174" s="34"/>
      <c r="N174" s="29"/>
      <c r="O174" s="29"/>
      <c r="P174" s="29"/>
    </row>
    <row r="175" spans="1:16" ht="34.5" thickBot="1">
      <c r="A175" s="91">
        <v>796535977</v>
      </c>
      <c r="B175" s="21" t="s">
        <v>666</v>
      </c>
      <c r="C175" s="118" t="s">
        <v>13</v>
      </c>
      <c r="D175" s="2" t="s">
        <v>1578</v>
      </c>
      <c r="E175" s="32">
        <v>784</v>
      </c>
      <c r="F175" s="81" t="s">
        <v>1100</v>
      </c>
      <c r="G175" s="21" t="s">
        <v>782</v>
      </c>
      <c r="H175" s="21" t="s">
        <v>782</v>
      </c>
      <c r="I175" s="75">
        <f>K175+L175</f>
        <v>164615</v>
      </c>
      <c r="J175" s="21" t="s">
        <v>783</v>
      </c>
      <c r="K175" s="30">
        <v>23265</v>
      </c>
      <c r="L175" s="30">
        <v>141350</v>
      </c>
      <c r="M175" s="47"/>
      <c r="N175" s="29"/>
      <c r="O175" s="29"/>
      <c r="P175" s="29"/>
    </row>
    <row r="176" spans="1:16" ht="57" thickBot="1">
      <c r="A176" s="91" t="s">
        <v>797</v>
      </c>
      <c r="B176" s="21" t="s">
        <v>666</v>
      </c>
      <c r="C176" s="118" t="s">
        <v>13</v>
      </c>
      <c r="D176" s="3" t="s">
        <v>667</v>
      </c>
      <c r="E176" s="32">
        <v>789</v>
      </c>
      <c r="F176" s="81" t="s">
        <v>1262</v>
      </c>
      <c r="G176" s="21" t="s">
        <v>700</v>
      </c>
      <c r="H176" s="21" t="s">
        <v>701</v>
      </c>
      <c r="I176" s="75">
        <v>1104854.87</v>
      </c>
      <c r="J176" s="21" t="s">
        <v>702</v>
      </c>
      <c r="K176" s="75">
        <v>1104854.87</v>
      </c>
      <c r="L176" s="29"/>
      <c r="M176" s="29"/>
      <c r="N176" s="29"/>
      <c r="O176" s="29"/>
      <c r="P176" s="29"/>
    </row>
    <row r="177" spans="1:16" ht="45.75" thickBot="1">
      <c r="A177" s="91" t="s">
        <v>798</v>
      </c>
      <c r="B177" s="21" t="s">
        <v>666</v>
      </c>
      <c r="C177" s="118" t="s">
        <v>13</v>
      </c>
      <c r="D177" s="12" t="s">
        <v>329</v>
      </c>
      <c r="E177" s="32">
        <v>802</v>
      </c>
      <c r="F177" s="58" t="s">
        <v>1083</v>
      </c>
      <c r="G177" s="21" t="s">
        <v>703</v>
      </c>
      <c r="H177" s="21" t="s">
        <v>703</v>
      </c>
      <c r="I177" s="34">
        <v>177903.31</v>
      </c>
      <c r="J177" s="21" t="s">
        <v>704</v>
      </c>
      <c r="K177" s="51"/>
      <c r="L177" s="34">
        <v>177903.31</v>
      </c>
      <c r="M177" s="34"/>
      <c r="N177" s="29"/>
      <c r="O177" s="29"/>
      <c r="P177" s="29"/>
    </row>
    <row r="178" spans="1:16" ht="23.25" thickBot="1">
      <c r="A178" s="91" t="s">
        <v>1233</v>
      </c>
      <c r="B178" s="21" t="s">
        <v>666</v>
      </c>
      <c r="C178" s="118" t="s">
        <v>13</v>
      </c>
      <c r="D178" s="2" t="s">
        <v>705</v>
      </c>
      <c r="E178" s="32">
        <v>803</v>
      </c>
      <c r="F178" s="58" t="s">
        <v>938</v>
      </c>
      <c r="G178" s="21" t="s">
        <v>706</v>
      </c>
      <c r="H178" s="21" t="s">
        <v>706</v>
      </c>
      <c r="I178" s="34">
        <v>8639.4</v>
      </c>
      <c r="J178" s="21" t="s">
        <v>525</v>
      </c>
      <c r="K178" s="51"/>
      <c r="L178" s="34">
        <v>8639.4</v>
      </c>
      <c r="M178" s="34"/>
      <c r="N178" s="29"/>
      <c r="O178" s="29"/>
      <c r="P178" s="29"/>
    </row>
    <row r="179" spans="1:16" ht="34.5" thickBot="1">
      <c r="A179" s="104" t="s">
        <v>9</v>
      </c>
      <c r="B179" s="21" t="s">
        <v>666</v>
      </c>
      <c r="C179" s="118" t="s">
        <v>13</v>
      </c>
      <c r="D179" s="12" t="s">
        <v>330</v>
      </c>
      <c r="E179" s="32">
        <v>804</v>
      </c>
      <c r="F179" s="58" t="s">
        <v>1083</v>
      </c>
      <c r="G179" s="21" t="s">
        <v>707</v>
      </c>
      <c r="H179" s="21" t="s">
        <v>707</v>
      </c>
      <c r="I179" s="75">
        <v>12100</v>
      </c>
      <c r="J179" s="71" t="s">
        <v>708</v>
      </c>
      <c r="K179" s="51">
        <v>12100</v>
      </c>
      <c r="L179" s="34"/>
      <c r="M179" s="34"/>
      <c r="N179" s="29"/>
      <c r="O179" s="29"/>
      <c r="P179" s="29"/>
    </row>
    <row r="180" spans="1:16" ht="34.5" thickBot="1">
      <c r="A180" s="91" t="s">
        <v>799</v>
      </c>
      <c r="B180" s="21" t="s">
        <v>666</v>
      </c>
      <c r="C180" s="118" t="s">
        <v>13</v>
      </c>
      <c r="D180" s="3" t="s">
        <v>404</v>
      </c>
      <c r="E180" s="55">
        <v>823</v>
      </c>
      <c r="F180" s="80" t="s">
        <v>324</v>
      </c>
      <c r="G180" s="21" t="s">
        <v>647</v>
      </c>
      <c r="H180" s="21" t="s">
        <v>709</v>
      </c>
      <c r="I180" s="30">
        <v>20952460.12</v>
      </c>
      <c r="J180" s="21" t="s">
        <v>710</v>
      </c>
      <c r="K180" s="30">
        <v>20952460.12</v>
      </c>
      <c r="L180" s="30"/>
      <c r="M180" s="30"/>
      <c r="N180" s="29"/>
      <c r="O180" s="29"/>
      <c r="P180" s="29"/>
    </row>
    <row r="181" spans="1:16" ht="34.5" thickBot="1">
      <c r="A181" s="91" t="s">
        <v>800</v>
      </c>
      <c r="B181" s="21" t="s">
        <v>666</v>
      </c>
      <c r="C181" s="118" t="s">
        <v>13</v>
      </c>
      <c r="D181" s="4" t="s">
        <v>711</v>
      </c>
      <c r="E181" s="61">
        <v>824</v>
      </c>
      <c r="F181" s="80" t="s">
        <v>712</v>
      </c>
      <c r="G181" s="21" t="s">
        <v>713</v>
      </c>
      <c r="H181" s="21" t="s">
        <v>714</v>
      </c>
      <c r="I181" s="30">
        <v>67173.25</v>
      </c>
      <c r="J181" s="21" t="s">
        <v>715</v>
      </c>
      <c r="K181" s="30">
        <v>67173.25</v>
      </c>
      <c r="L181" s="30"/>
      <c r="M181" s="30"/>
      <c r="N181" s="29"/>
      <c r="O181" s="29"/>
      <c r="P181" s="29"/>
    </row>
    <row r="182" spans="1:16" ht="34.5" thickBot="1">
      <c r="A182" s="91" t="s">
        <v>801</v>
      </c>
      <c r="B182" s="21" t="s">
        <v>666</v>
      </c>
      <c r="C182" s="118" t="s">
        <v>13</v>
      </c>
      <c r="D182" s="2" t="s">
        <v>924</v>
      </c>
      <c r="E182" s="32">
        <v>828</v>
      </c>
      <c r="F182" s="80" t="s">
        <v>938</v>
      </c>
      <c r="G182" s="21" t="s">
        <v>716</v>
      </c>
      <c r="H182" s="21" t="s">
        <v>716</v>
      </c>
      <c r="I182" s="30">
        <v>192000</v>
      </c>
      <c r="J182" s="21" t="s">
        <v>525</v>
      </c>
      <c r="K182" s="30">
        <v>192000</v>
      </c>
      <c r="L182" s="30"/>
      <c r="M182" s="47"/>
      <c r="N182" s="29"/>
      <c r="O182" s="29"/>
      <c r="P182" s="29"/>
    </row>
    <row r="183" spans="1:16" ht="45.75" thickBot="1">
      <c r="A183" s="91" t="s">
        <v>802</v>
      </c>
      <c r="B183" s="21" t="s">
        <v>666</v>
      </c>
      <c r="C183" s="118" t="s">
        <v>13</v>
      </c>
      <c r="D183" s="12" t="s">
        <v>331</v>
      </c>
      <c r="E183" s="32">
        <v>846</v>
      </c>
      <c r="F183" s="58" t="s">
        <v>1083</v>
      </c>
      <c r="G183" s="21" t="s">
        <v>717</v>
      </c>
      <c r="H183" s="21" t="s">
        <v>717</v>
      </c>
      <c r="I183" s="75">
        <v>141570</v>
      </c>
      <c r="J183" s="21" t="s">
        <v>704</v>
      </c>
      <c r="K183" s="51"/>
      <c r="L183" s="75">
        <v>141570</v>
      </c>
      <c r="M183" s="34"/>
      <c r="N183" s="29"/>
      <c r="O183" s="29"/>
      <c r="P183" s="29"/>
    </row>
    <row r="184" spans="1:16" ht="45.75" thickBot="1">
      <c r="A184" s="91" t="s">
        <v>803</v>
      </c>
      <c r="B184" s="21" t="s">
        <v>666</v>
      </c>
      <c r="C184" s="118" t="s">
        <v>13</v>
      </c>
      <c r="D184" s="6" t="s">
        <v>718</v>
      </c>
      <c r="E184" s="32">
        <v>851</v>
      </c>
      <c r="F184" s="58" t="s">
        <v>1085</v>
      </c>
      <c r="G184" s="21" t="s">
        <v>719</v>
      </c>
      <c r="H184" s="21" t="s">
        <v>720</v>
      </c>
      <c r="I184" s="75">
        <v>220976.25</v>
      </c>
      <c r="J184" s="21" t="s">
        <v>721</v>
      </c>
      <c r="K184" s="51"/>
      <c r="L184" s="75">
        <v>220976.25</v>
      </c>
      <c r="M184" s="34"/>
      <c r="N184" s="29"/>
      <c r="O184" s="29"/>
      <c r="P184" s="29"/>
    </row>
    <row r="185" spans="1:16" ht="23.25" thickBot="1">
      <c r="A185" s="91">
        <v>2392490932</v>
      </c>
      <c r="B185" s="21" t="s">
        <v>666</v>
      </c>
      <c r="C185" s="118" t="s">
        <v>13</v>
      </c>
      <c r="D185" s="14" t="s">
        <v>723</v>
      </c>
      <c r="E185" s="32">
        <v>852</v>
      </c>
      <c r="F185" s="58" t="s">
        <v>1083</v>
      </c>
      <c r="G185" s="21" t="s">
        <v>722</v>
      </c>
      <c r="H185" s="21" t="s">
        <v>722</v>
      </c>
      <c r="I185" s="75">
        <v>28083</v>
      </c>
      <c r="J185" s="21" t="s">
        <v>525</v>
      </c>
      <c r="K185" s="51">
        <v>18975</v>
      </c>
      <c r="L185" s="34">
        <v>5060</v>
      </c>
      <c r="M185" s="34"/>
      <c r="N185" s="65">
        <v>1265</v>
      </c>
      <c r="O185" s="29"/>
      <c r="P185" s="65">
        <v>2783</v>
      </c>
    </row>
    <row r="186" spans="1:16" ht="45.75" thickBot="1">
      <c r="A186" s="91" t="s">
        <v>804</v>
      </c>
      <c r="B186" s="21" t="s">
        <v>666</v>
      </c>
      <c r="C186" s="118" t="s">
        <v>13</v>
      </c>
      <c r="D186" s="14" t="s">
        <v>1533</v>
      </c>
      <c r="E186" s="32">
        <v>853</v>
      </c>
      <c r="F186" s="58" t="s">
        <v>1083</v>
      </c>
      <c r="G186" s="21" t="s">
        <v>1363</v>
      </c>
      <c r="H186" s="21" t="s">
        <v>1363</v>
      </c>
      <c r="I186" s="75">
        <v>369600</v>
      </c>
      <c r="J186" s="21" t="s">
        <v>459</v>
      </c>
      <c r="K186" s="75">
        <v>369600</v>
      </c>
      <c r="L186" s="34"/>
      <c r="M186" s="34"/>
      <c r="N186" s="29"/>
      <c r="O186" s="29"/>
      <c r="P186" s="29"/>
    </row>
    <row r="187" spans="1:16" ht="34.5" thickBot="1">
      <c r="A187" s="91" t="s">
        <v>805</v>
      </c>
      <c r="B187" s="21" t="s">
        <v>666</v>
      </c>
      <c r="C187" s="118" t="s">
        <v>13</v>
      </c>
      <c r="D187" s="4" t="s">
        <v>724</v>
      </c>
      <c r="E187" s="32">
        <v>873</v>
      </c>
      <c r="F187" s="80" t="s">
        <v>725</v>
      </c>
      <c r="G187" s="21" t="s">
        <v>418</v>
      </c>
      <c r="H187" s="21" t="s">
        <v>726</v>
      </c>
      <c r="I187" s="75">
        <v>14685.52</v>
      </c>
      <c r="J187" s="21" t="s">
        <v>727</v>
      </c>
      <c r="K187" s="75">
        <v>8299.87</v>
      </c>
      <c r="L187" s="34">
        <v>6385.65</v>
      </c>
      <c r="M187" s="34"/>
      <c r="N187" s="29"/>
      <c r="O187" s="29"/>
      <c r="P187" s="29"/>
    </row>
    <row r="188" spans="1:16" ht="45.75" thickBot="1">
      <c r="A188" s="91" t="s">
        <v>806</v>
      </c>
      <c r="B188" s="21" t="s">
        <v>666</v>
      </c>
      <c r="C188" s="118" t="s">
        <v>13</v>
      </c>
      <c r="D188" s="22" t="s">
        <v>1545</v>
      </c>
      <c r="E188" s="32">
        <v>874</v>
      </c>
      <c r="F188" s="58" t="s">
        <v>1083</v>
      </c>
      <c r="G188" s="21" t="s">
        <v>728</v>
      </c>
      <c r="H188" s="21" t="s">
        <v>728</v>
      </c>
      <c r="I188" s="72">
        <f>L188+M188</f>
        <v>610203</v>
      </c>
      <c r="J188" s="21" t="s">
        <v>1389</v>
      </c>
      <c r="K188" s="51"/>
      <c r="L188" s="34">
        <v>520905</v>
      </c>
      <c r="M188" s="34">
        <v>89298</v>
      </c>
      <c r="N188" s="29"/>
      <c r="O188" s="29"/>
      <c r="P188" s="29"/>
    </row>
    <row r="189" spans="1:16" ht="34.5" thickBot="1">
      <c r="A189" s="91" t="s">
        <v>1233</v>
      </c>
      <c r="B189" s="21" t="s">
        <v>666</v>
      </c>
      <c r="C189" s="118" t="s">
        <v>13</v>
      </c>
      <c r="D189" s="2" t="s">
        <v>925</v>
      </c>
      <c r="E189" s="32">
        <v>875</v>
      </c>
      <c r="F189" s="80" t="s">
        <v>938</v>
      </c>
      <c r="G189" s="21" t="s">
        <v>427</v>
      </c>
      <c r="H189" s="21" t="s">
        <v>427</v>
      </c>
      <c r="I189" s="30">
        <v>278421</v>
      </c>
      <c r="J189" s="21" t="s">
        <v>729</v>
      </c>
      <c r="K189" s="30"/>
      <c r="L189" s="30">
        <v>278421</v>
      </c>
      <c r="M189" s="47"/>
      <c r="N189" s="29"/>
      <c r="O189" s="29"/>
      <c r="P189" s="29"/>
    </row>
    <row r="190" spans="1:16" ht="68.25" thickBot="1">
      <c r="A190" s="91" t="s">
        <v>807</v>
      </c>
      <c r="B190" s="21" t="s">
        <v>666</v>
      </c>
      <c r="C190" s="118" t="s">
        <v>13</v>
      </c>
      <c r="D190" s="13" t="s">
        <v>332</v>
      </c>
      <c r="E190" s="32">
        <v>876</v>
      </c>
      <c r="F190" s="58" t="s">
        <v>1083</v>
      </c>
      <c r="G190" s="21" t="s">
        <v>730</v>
      </c>
      <c r="H190" s="21" t="s">
        <v>730</v>
      </c>
      <c r="I190" s="34">
        <v>128381</v>
      </c>
      <c r="J190" s="21" t="s">
        <v>731</v>
      </c>
      <c r="K190" s="51"/>
      <c r="L190" s="34">
        <v>128381</v>
      </c>
      <c r="M190" s="34"/>
      <c r="N190" s="29"/>
      <c r="O190" s="29"/>
      <c r="P190" s="29"/>
    </row>
    <row r="191" spans="1:16" ht="45.75" thickBot="1">
      <c r="A191" s="91">
        <v>4099769467</v>
      </c>
      <c r="B191" s="21" t="s">
        <v>666</v>
      </c>
      <c r="C191" s="118" t="s">
        <v>13</v>
      </c>
      <c r="D191" s="2" t="s">
        <v>732</v>
      </c>
      <c r="E191" s="32">
        <v>877</v>
      </c>
      <c r="F191" s="58" t="s">
        <v>1085</v>
      </c>
      <c r="G191" s="21" t="s">
        <v>733</v>
      </c>
      <c r="H191" s="21" t="s">
        <v>734</v>
      </c>
      <c r="I191" s="34">
        <v>151592.23</v>
      </c>
      <c r="J191" s="21" t="s">
        <v>735</v>
      </c>
      <c r="K191" s="34">
        <v>151592.23</v>
      </c>
      <c r="L191" s="34"/>
      <c r="M191" s="34"/>
      <c r="N191" s="29"/>
      <c r="O191" s="29"/>
      <c r="P191" s="29"/>
    </row>
    <row r="192" spans="1:16" ht="34.5" thickBot="1">
      <c r="A192" s="91" t="s">
        <v>808</v>
      </c>
      <c r="B192" s="21" t="s">
        <v>666</v>
      </c>
      <c r="C192" s="118" t="s">
        <v>13</v>
      </c>
      <c r="D192" s="6" t="s">
        <v>405</v>
      </c>
      <c r="E192" s="33">
        <v>884</v>
      </c>
      <c r="F192" s="80" t="s">
        <v>324</v>
      </c>
      <c r="G192" s="21" t="s">
        <v>647</v>
      </c>
      <c r="H192" s="21" t="s">
        <v>736</v>
      </c>
      <c r="I192" s="75">
        <f>K192+L192+M192</f>
        <v>926989.47</v>
      </c>
      <c r="J192" s="21" t="s">
        <v>737</v>
      </c>
      <c r="K192" s="30">
        <v>567671.5</v>
      </c>
      <c r="L192" s="30">
        <v>261595.95</v>
      </c>
      <c r="M192" s="30">
        <v>97722.02</v>
      </c>
      <c r="N192" s="29"/>
      <c r="O192" s="29"/>
      <c r="P192" s="29"/>
    </row>
    <row r="193" spans="1:16" ht="23.25" thickBot="1">
      <c r="A193" s="91" t="s">
        <v>809</v>
      </c>
      <c r="B193" s="21" t="s">
        <v>666</v>
      </c>
      <c r="C193" s="118" t="s">
        <v>13</v>
      </c>
      <c r="D193" s="2" t="s">
        <v>926</v>
      </c>
      <c r="E193" s="32">
        <v>898</v>
      </c>
      <c r="F193" s="80" t="s">
        <v>938</v>
      </c>
      <c r="G193" s="21" t="s">
        <v>738</v>
      </c>
      <c r="H193" s="21" t="s">
        <v>738</v>
      </c>
      <c r="I193" s="30">
        <v>1300014.47</v>
      </c>
      <c r="J193" s="21" t="s">
        <v>739</v>
      </c>
      <c r="K193" s="30">
        <v>1300014.47</v>
      </c>
      <c r="L193" s="30"/>
      <c r="M193" s="47"/>
      <c r="N193" s="29"/>
      <c r="O193" s="29"/>
      <c r="P193" s="29"/>
    </row>
    <row r="194" spans="1:16" ht="282" thickBot="1">
      <c r="A194" s="133" t="s">
        <v>1230</v>
      </c>
      <c r="B194" s="21" t="s">
        <v>666</v>
      </c>
      <c r="C194" s="118" t="s">
        <v>13</v>
      </c>
      <c r="D194" s="1" t="s">
        <v>337</v>
      </c>
      <c r="E194" s="32">
        <v>899</v>
      </c>
      <c r="F194" s="58" t="s">
        <v>1083</v>
      </c>
      <c r="G194" s="21" t="s">
        <v>1502</v>
      </c>
      <c r="H194" s="1" t="s">
        <v>1503</v>
      </c>
      <c r="I194" s="51">
        <v>5004976.23</v>
      </c>
      <c r="J194" s="21" t="s">
        <v>845</v>
      </c>
      <c r="K194" s="51">
        <v>5004976.23</v>
      </c>
      <c r="L194" s="34"/>
      <c r="M194" s="34"/>
      <c r="N194" s="29"/>
      <c r="O194" s="29"/>
      <c r="P194" s="29"/>
    </row>
    <row r="195" spans="1:16" ht="23.25" thickBot="1">
      <c r="A195" s="91">
        <v>4218833320</v>
      </c>
      <c r="B195" s="21" t="s">
        <v>666</v>
      </c>
      <c r="C195" s="118" t="s">
        <v>13</v>
      </c>
      <c r="D195" s="12" t="s">
        <v>1125</v>
      </c>
      <c r="E195" s="32">
        <v>902</v>
      </c>
      <c r="F195" s="58" t="s">
        <v>1083</v>
      </c>
      <c r="G195" s="21" t="s">
        <v>740</v>
      </c>
      <c r="H195" s="21" t="s">
        <v>740</v>
      </c>
      <c r="I195" s="34">
        <v>270000</v>
      </c>
      <c r="J195" s="21" t="s">
        <v>741</v>
      </c>
      <c r="K195" s="51"/>
      <c r="L195" s="34">
        <v>270000</v>
      </c>
      <c r="M195" s="34"/>
      <c r="N195" s="29"/>
      <c r="O195" s="29"/>
      <c r="P195" s="29"/>
    </row>
    <row r="196" spans="1:16" ht="34.5" thickBot="1">
      <c r="A196" s="91" t="s">
        <v>810</v>
      </c>
      <c r="B196" s="21" t="s">
        <v>666</v>
      </c>
      <c r="C196" s="118" t="s">
        <v>13</v>
      </c>
      <c r="D196" s="6" t="s">
        <v>406</v>
      </c>
      <c r="E196" s="57">
        <v>903</v>
      </c>
      <c r="F196" s="80" t="s">
        <v>324</v>
      </c>
      <c r="G196" s="21" t="s">
        <v>647</v>
      </c>
      <c r="H196" s="21" t="s">
        <v>742</v>
      </c>
      <c r="I196" s="75">
        <f>K196+L196</f>
        <v>1290000</v>
      </c>
      <c r="J196" s="21" t="s">
        <v>743</v>
      </c>
      <c r="K196" s="30">
        <v>690000</v>
      </c>
      <c r="L196" s="30">
        <v>600000</v>
      </c>
      <c r="M196" s="56"/>
      <c r="N196" s="29"/>
      <c r="O196" s="29"/>
      <c r="P196" s="29"/>
    </row>
    <row r="197" spans="1:16" ht="45.75" thickBot="1">
      <c r="A197" s="91" t="s">
        <v>811</v>
      </c>
      <c r="B197" s="21" t="s">
        <v>666</v>
      </c>
      <c r="C197" s="118" t="s">
        <v>13</v>
      </c>
      <c r="D197" s="4" t="s">
        <v>544</v>
      </c>
      <c r="E197" s="32">
        <v>908</v>
      </c>
      <c r="F197" s="81" t="s">
        <v>1085</v>
      </c>
      <c r="G197" s="21" t="s">
        <v>1506</v>
      </c>
      <c r="H197" s="21" t="s">
        <v>744</v>
      </c>
      <c r="I197" s="75">
        <v>235829</v>
      </c>
      <c r="J197" s="21" t="s">
        <v>745</v>
      </c>
      <c r="K197" s="29"/>
      <c r="L197" s="29"/>
      <c r="M197" s="75">
        <v>235829</v>
      </c>
      <c r="N197" s="29"/>
      <c r="O197" s="29"/>
      <c r="P197" s="29"/>
    </row>
    <row r="198" spans="1:16" ht="45.75" thickBot="1">
      <c r="A198" s="91" t="s">
        <v>812</v>
      </c>
      <c r="B198" s="21" t="s">
        <v>666</v>
      </c>
      <c r="C198" s="118" t="s">
        <v>13</v>
      </c>
      <c r="D198" s="12" t="s">
        <v>333</v>
      </c>
      <c r="E198" s="32">
        <v>910</v>
      </c>
      <c r="F198" s="58" t="s">
        <v>1083</v>
      </c>
      <c r="G198" s="21" t="s">
        <v>774</v>
      </c>
      <c r="H198" s="21" t="s">
        <v>774</v>
      </c>
      <c r="I198" s="51">
        <v>149138.34</v>
      </c>
      <c r="J198" s="21" t="s">
        <v>746</v>
      </c>
      <c r="K198" s="51">
        <v>149138.34</v>
      </c>
      <c r="L198" s="34"/>
      <c r="M198" s="34"/>
      <c r="N198" s="29"/>
      <c r="O198" s="29"/>
      <c r="P198" s="29"/>
    </row>
    <row r="199" spans="1:16" ht="45.75" thickBot="1">
      <c r="A199" s="91" t="s">
        <v>853</v>
      </c>
      <c r="B199" s="21" t="s">
        <v>666</v>
      </c>
      <c r="C199" s="118" t="s">
        <v>13</v>
      </c>
      <c r="D199" s="12" t="s">
        <v>1079</v>
      </c>
      <c r="E199" s="32">
        <v>916</v>
      </c>
      <c r="F199" s="58" t="s">
        <v>1083</v>
      </c>
      <c r="G199" s="21" t="s">
        <v>747</v>
      </c>
      <c r="H199" s="21" t="s">
        <v>747</v>
      </c>
      <c r="I199" s="75">
        <v>74690.88</v>
      </c>
      <c r="J199" s="21" t="s">
        <v>746</v>
      </c>
      <c r="K199" s="75">
        <v>74690.88</v>
      </c>
      <c r="L199" s="34"/>
      <c r="M199" s="34"/>
      <c r="N199" s="29"/>
      <c r="O199" s="29"/>
      <c r="P199" s="29"/>
    </row>
    <row r="200" spans="1:16" ht="36.75" customHeight="1" thickBot="1">
      <c r="A200" s="91" t="s">
        <v>7</v>
      </c>
      <c r="B200" s="21" t="s">
        <v>666</v>
      </c>
      <c r="C200" s="118" t="s">
        <v>13</v>
      </c>
      <c r="D200" s="2" t="s">
        <v>1579</v>
      </c>
      <c r="E200" s="32">
        <v>917</v>
      </c>
      <c r="F200" s="81" t="s">
        <v>1100</v>
      </c>
      <c r="G200" s="21" t="s">
        <v>748</v>
      </c>
      <c r="H200" s="21" t="s">
        <v>748</v>
      </c>
      <c r="I200" s="30">
        <v>950000</v>
      </c>
      <c r="J200" s="21" t="s">
        <v>1375</v>
      </c>
      <c r="K200" s="30">
        <v>950000</v>
      </c>
      <c r="L200" s="30"/>
      <c r="M200" s="47"/>
      <c r="N200" s="29"/>
      <c r="O200" s="29"/>
      <c r="P200" s="29"/>
    </row>
    <row r="201" spans="1:16" ht="57" thickBot="1">
      <c r="A201" s="91" t="s">
        <v>854</v>
      </c>
      <c r="B201" s="21" t="s">
        <v>666</v>
      </c>
      <c r="C201" s="118" t="s">
        <v>13</v>
      </c>
      <c r="D201" s="12" t="s">
        <v>1531</v>
      </c>
      <c r="E201" s="32">
        <v>918</v>
      </c>
      <c r="F201" s="58" t="s">
        <v>1083</v>
      </c>
      <c r="G201" s="21" t="s">
        <v>749</v>
      </c>
      <c r="H201" s="21" t="s">
        <v>749</v>
      </c>
      <c r="I201" s="75">
        <v>40656</v>
      </c>
      <c r="J201" s="21" t="s">
        <v>750</v>
      </c>
      <c r="K201" s="51">
        <v>10164</v>
      </c>
      <c r="L201" s="34"/>
      <c r="M201" s="34"/>
      <c r="N201" s="65">
        <v>10164</v>
      </c>
      <c r="O201" s="65">
        <v>10164</v>
      </c>
      <c r="P201" s="65">
        <v>10164</v>
      </c>
    </row>
    <row r="202" spans="1:16" ht="34.5" thickBot="1">
      <c r="A202" s="91" t="s">
        <v>855</v>
      </c>
      <c r="B202" s="21" t="s">
        <v>666</v>
      </c>
      <c r="C202" s="118" t="s">
        <v>13</v>
      </c>
      <c r="D202" s="6" t="s">
        <v>407</v>
      </c>
      <c r="E202" s="33">
        <v>922</v>
      </c>
      <c r="F202" s="80" t="s">
        <v>324</v>
      </c>
      <c r="G202" s="21" t="s">
        <v>647</v>
      </c>
      <c r="H202" s="21" t="s">
        <v>751</v>
      </c>
      <c r="I202" s="75">
        <f>K202+M202</f>
        <v>82127.78</v>
      </c>
      <c r="J202" s="21" t="s">
        <v>752</v>
      </c>
      <c r="K202" s="30">
        <v>36246.76</v>
      </c>
      <c r="L202" s="30"/>
      <c r="M202" s="30">
        <v>45881.02</v>
      </c>
      <c r="N202" s="29"/>
      <c r="O202" s="29"/>
      <c r="P202" s="29"/>
    </row>
    <row r="203" spans="1:16" ht="45.75" thickBot="1">
      <c r="A203" s="91" t="s">
        <v>856</v>
      </c>
      <c r="B203" s="21" t="s">
        <v>666</v>
      </c>
      <c r="C203" s="118" t="s">
        <v>13</v>
      </c>
      <c r="D203" s="12" t="s">
        <v>1080</v>
      </c>
      <c r="E203" s="32">
        <v>923</v>
      </c>
      <c r="F203" s="80" t="s">
        <v>840</v>
      </c>
      <c r="G203" s="21" t="s">
        <v>1360</v>
      </c>
      <c r="H203" s="21" t="s">
        <v>1360</v>
      </c>
      <c r="I203" s="75">
        <v>9196</v>
      </c>
      <c r="J203" s="21" t="s">
        <v>753</v>
      </c>
      <c r="K203" s="51">
        <v>9196</v>
      </c>
      <c r="L203" s="34"/>
      <c r="M203" s="34"/>
      <c r="N203" s="29"/>
      <c r="O203" s="29"/>
      <c r="P203" s="29"/>
    </row>
    <row r="204" spans="1:16" ht="45.75" thickBot="1">
      <c r="A204" s="91">
        <v>4106619932</v>
      </c>
      <c r="B204" s="21" t="s">
        <v>666</v>
      </c>
      <c r="C204" s="118" t="s">
        <v>13</v>
      </c>
      <c r="D204" s="2" t="s">
        <v>754</v>
      </c>
      <c r="E204" s="32">
        <v>929</v>
      </c>
      <c r="F204" s="80" t="s">
        <v>1085</v>
      </c>
      <c r="G204" s="21" t="s">
        <v>755</v>
      </c>
      <c r="H204" s="21" t="s">
        <v>756</v>
      </c>
      <c r="I204" s="75">
        <v>81675</v>
      </c>
      <c r="J204" s="21" t="s">
        <v>757</v>
      </c>
      <c r="K204" s="51"/>
      <c r="L204" s="75">
        <v>81675</v>
      </c>
      <c r="M204" s="34"/>
      <c r="N204" s="29"/>
      <c r="O204" s="29"/>
      <c r="P204" s="29"/>
    </row>
    <row r="205" spans="1:16" ht="45.75" thickBot="1">
      <c r="A205" s="91" t="s">
        <v>857</v>
      </c>
      <c r="B205" s="21" t="s">
        <v>666</v>
      </c>
      <c r="C205" s="118" t="s">
        <v>13</v>
      </c>
      <c r="D205" s="12" t="s">
        <v>305</v>
      </c>
      <c r="E205" s="32">
        <v>938</v>
      </c>
      <c r="F205" s="58" t="s">
        <v>1083</v>
      </c>
      <c r="G205" s="21" t="s">
        <v>758</v>
      </c>
      <c r="H205" s="21" t="s">
        <v>758</v>
      </c>
      <c r="I205" s="34">
        <v>25918.97</v>
      </c>
      <c r="J205" s="21" t="s">
        <v>759</v>
      </c>
      <c r="K205" s="51"/>
      <c r="L205" s="34">
        <v>25918.97</v>
      </c>
      <c r="M205" s="34"/>
      <c r="N205" s="29"/>
      <c r="O205" s="29"/>
      <c r="P205" s="29"/>
    </row>
    <row r="206" spans="1:16" ht="71.25" customHeight="1" thickBot="1">
      <c r="A206" s="91" t="s">
        <v>858</v>
      </c>
      <c r="B206" s="21" t="s">
        <v>666</v>
      </c>
      <c r="C206" s="118" t="s">
        <v>13</v>
      </c>
      <c r="D206" s="2" t="s">
        <v>761</v>
      </c>
      <c r="E206" s="32">
        <v>941</v>
      </c>
      <c r="F206" s="58" t="s">
        <v>938</v>
      </c>
      <c r="G206" s="21" t="s">
        <v>1536</v>
      </c>
      <c r="H206" s="21" t="s">
        <v>1536</v>
      </c>
      <c r="I206" s="34">
        <f>L206+M206+O206+P206</f>
        <v>812411.1200000001</v>
      </c>
      <c r="J206" s="21" t="s">
        <v>760</v>
      </c>
      <c r="K206" s="51"/>
      <c r="L206" s="34">
        <v>44639.05</v>
      </c>
      <c r="M206" s="34">
        <v>534476.62</v>
      </c>
      <c r="N206" s="29"/>
      <c r="O206" s="65">
        <v>173550.53</v>
      </c>
      <c r="P206" s="65">
        <v>59744.92</v>
      </c>
    </row>
    <row r="207" spans="1:16" ht="57" thickBot="1">
      <c r="A207" s="91" t="s">
        <v>859</v>
      </c>
      <c r="B207" s="21" t="s">
        <v>666</v>
      </c>
      <c r="C207" s="118" t="s">
        <v>13</v>
      </c>
      <c r="D207" s="4" t="s">
        <v>1032</v>
      </c>
      <c r="E207" s="32">
        <v>953</v>
      </c>
      <c r="F207" s="81" t="s">
        <v>1085</v>
      </c>
      <c r="G207" s="8" t="s">
        <v>1504</v>
      </c>
      <c r="H207" s="21" t="s">
        <v>1347</v>
      </c>
      <c r="I207" s="75">
        <v>5808</v>
      </c>
      <c r="J207" s="21" t="s">
        <v>1537</v>
      </c>
      <c r="K207" s="65">
        <v>5808</v>
      </c>
      <c r="L207" s="29"/>
      <c r="M207" s="29"/>
      <c r="N207" s="29"/>
      <c r="O207" s="29"/>
      <c r="P207" s="29"/>
    </row>
    <row r="208" spans="1:16" ht="68.25" thickBot="1">
      <c r="A208" s="91">
        <v>4141356315</v>
      </c>
      <c r="B208" s="21" t="s">
        <v>666</v>
      </c>
      <c r="C208" s="118" t="s">
        <v>13</v>
      </c>
      <c r="D208" s="4" t="s">
        <v>351</v>
      </c>
      <c r="E208" s="32">
        <v>954</v>
      </c>
      <c r="F208" s="81" t="s">
        <v>1085</v>
      </c>
      <c r="G208" s="21" t="s">
        <v>1505</v>
      </c>
      <c r="H208" s="21" t="s">
        <v>352</v>
      </c>
      <c r="I208" s="75">
        <v>142296</v>
      </c>
      <c r="J208" s="21" t="s">
        <v>353</v>
      </c>
      <c r="K208" s="65"/>
      <c r="L208" s="75">
        <v>142296</v>
      </c>
      <c r="M208" s="29"/>
      <c r="N208" s="78"/>
      <c r="O208" s="78"/>
      <c r="P208" s="78"/>
    </row>
    <row r="209" spans="1:16" ht="23.25" thickBot="1">
      <c r="A209" s="91" t="s">
        <v>860</v>
      </c>
      <c r="B209" s="21" t="s">
        <v>666</v>
      </c>
      <c r="C209" s="118" t="s">
        <v>13</v>
      </c>
      <c r="D209" s="2" t="s">
        <v>354</v>
      </c>
      <c r="E209" s="32">
        <v>960</v>
      </c>
      <c r="F209" s="81" t="s">
        <v>1085</v>
      </c>
      <c r="G209" s="21" t="s">
        <v>355</v>
      </c>
      <c r="H209" s="21" t="s">
        <v>356</v>
      </c>
      <c r="I209" s="75">
        <v>26136</v>
      </c>
      <c r="J209" s="21" t="s">
        <v>357</v>
      </c>
      <c r="K209" s="75">
        <v>26136</v>
      </c>
      <c r="L209" s="75"/>
      <c r="M209" s="29"/>
      <c r="N209" s="78"/>
      <c r="O209" s="78"/>
      <c r="P209" s="78"/>
    </row>
    <row r="210" spans="1:16" ht="23.25" thickBot="1">
      <c r="A210" s="91" t="s">
        <v>861</v>
      </c>
      <c r="B210" s="21" t="s">
        <v>666</v>
      </c>
      <c r="C210" s="118" t="s">
        <v>13</v>
      </c>
      <c r="D210" s="2" t="s">
        <v>927</v>
      </c>
      <c r="E210" s="32">
        <v>999</v>
      </c>
      <c r="F210" s="80" t="s">
        <v>938</v>
      </c>
      <c r="G210" s="21" t="s">
        <v>358</v>
      </c>
      <c r="H210" s="21" t="s">
        <v>358</v>
      </c>
      <c r="I210" s="75">
        <v>196455.6</v>
      </c>
      <c r="J210" s="21" t="s">
        <v>729</v>
      </c>
      <c r="K210" s="30"/>
      <c r="L210" s="75">
        <v>196455.6</v>
      </c>
      <c r="M210" s="47"/>
      <c r="N210" s="78"/>
      <c r="O210" s="78"/>
      <c r="P210" s="78"/>
    </row>
    <row r="211" spans="1:16" ht="45.75" thickBot="1">
      <c r="A211" s="91" t="s">
        <v>862</v>
      </c>
      <c r="B211" s="21" t="s">
        <v>666</v>
      </c>
      <c r="C211" s="118" t="s">
        <v>13</v>
      </c>
      <c r="D211" s="6" t="s">
        <v>408</v>
      </c>
      <c r="E211" s="33">
        <v>1002</v>
      </c>
      <c r="F211" s="80" t="s">
        <v>324</v>
      </c>
      <c r="G211" s="21" t="s">
        <v>647</v>
      </c>
      <c r="H211" s="21" t="s">
        <v>649</v>
      </c>
      <c r="I211" s="75">
        <v>4888.4</v>
      </c>
      <c r="J211" s="21" t="s">
        <v>1501</v>
      </c>
      <c r="K211" s="79">
        <v>4888.4</v>
      </c>
      <c r="L211" s="48"/>
      <c r="M211" s="73"/>
      <c r="N211" s="29"/>
      <c r="O211" s="29"/>
      <c r="P211" s="29"/>
    </row>
    <row r="212" spans="1:16" ht="34.5" thickBot="1">
      <c r="A212" s="91" t="s">
        <v>1297</v>
      </c>
      <c r="B212" s="21" t="s">
        <v>666</v>
      </c>
      <c r="C212" s="118" t="s">
        <v>13</v>
      </c>
      <c r="D212" s="4" t="s">
        <v>548</v>
      </c>
      <c r="E212" s="32">
        <v>1005</v>
      </c>
      <c r="F212" s="81" t="s">
        <v>1085</v>
      </c>
      <c r="G212" s="21" t="s">
        <v>1539</v>
      </c>
      <c r="H212" s="21" t="s">
        <v>1540</v>
      </c>
      <c r="I212" s="75">
        <f>K212+L212</f>
        <v>124475.35999999999</v>
      </c>
      <c r="J212" s="21" t="s">
        <v>1541</v>
      </c>
      <c r="K212" s="65">
        <v>96969.4</v>
      </c>
      <c r="L212" s="65">
        <v>27505.96</v>
      </c>
      <c r="M212" s="29"/>
      <c r="N212" s="29"/>
      <c r="O212" s="29"/>
      <c r="P212" s="29"/>
    </row>
    <row r="213" spans="1:16" ht="23.25" thickBot="1">
      <c r="A213" s="91">
        <v>4235980945</v>
      </c>
      <c r="B213" s="21" t="s">
        <v>666</v>
      </c>
      <c r="C213" s="118" t="s">
        <v>13</v>
      </c>
      <c r="D213" s="6" t="s">
        <v>576</v>
      </c>
      <c r="E213" s="32">
        <v>1006</v>
      </c>
      <c r="F213" s="80" t="s">
        <v>938</v>
      </c>
      <c r="G213" s="21" t="s">
        <v>577</v>
      </c>
      <c r="H213" s="21" t="s">
        <v>577</v>
      </c>
      <c r="I213" s="75">
        <f>K213+L213</f>
        <v>385997.53</v>
      </c>
      <c r="J213" s="21" t="s">
        <v>1389</v>
      </c>
      <c r="K213" s="30">
        <v>44379.25</v>
      </c>
      <c r="L213" s="30">
        <v>341618.28</v>
      </c>
      <c r="M213" s="47"/>
      <c r="N213" s="29"/>
      <c r="O213" s="29"/>
      <c r="P213" s="29"/>
    </row>
    <row r="214" spans="1:16" ht="45.75" thickBot="1">
      <c r="A214" s="91" t="s">
        <v>863</v>
      </c>
      <c r="B214" s="21" t="s">
        <v>666</v>
      </c>
      <c r="C214" s="118" t="s">
        <v>13</v>
      </c>
      <c r="D214" s="1" t="s">
        <v>557</v>
      </c>
      <c r="E214" s="33">
        <v>1007</v>
      </c>
      <c r="F214" s="80" t="s">
        <v>560</v>
      </c>
      <c r="G214" s="21" t="s">
        <v>767</v>
      </c>
      <c r="H214" s="21" t="s">
        <v>578</v>
      </c>
      <c r="I214" s="75">
        <v>11876.61</v>
      </c>
      <c r="J214" s="21" t="s">
        <v>579</v>
      </c>
      <c r="K214" s="31"/>
      <c r="L214" s="29"/>
      <c r="M214" s="75">
        <v>11876.61</v>
      </c>
      <c r="N214" s="29"/>
      <c r="O214" s="29"/>
      <c r="P214" s="29"/>
    </row>
    <row r="215" spans="1:16" ht="34.5" thickBot="1">
      <c r="A215" s="91" t="s">
        <v>864</v>
      </c>
      <c r="B215" s="21" t="s">
        <v>666</v>
      </c>
      <c r="C215" s="118" t="s">
        <v>13</v>
      </c>
      <c r="D215" s="6" t="s">
        <v>928</v>
      </c>
      <c r="E215" s="32">
        <v>1011</v>
      </c>
      <c r="F215" s="80" t="s">
        <v>938</v>
      </c>
      <c r="G215" s="21" t="s">
        <v>580</v>
      </c>
      <c r="H215" s="21" t="s">
        <v>580</v>
      </c>
      <c r="I215" s="75">
        <v>1200000</v>
      </c>
      <c r="J215" s="21" t="s">
        <v>581</v>
      </c>
      <c r="K215" s="30">
        <v>1200000</v>
      </c>
      <c r="L215" s="30"/>
      <c r="M215" s="47"/>
      <c r="N215" s="29"/>
      <c r="O215" s="29"/>
      <c r="P215" s="29"/>
    </row>
    <row r="216" spans="1:16" ht="34.5" thickBot="1">
      <c r="A216" s="91" t="s">
        <v>1229</v>
      </c>
      <c r="B216" s="21" t="s">
        <v>666</v>
      </c>
      <c r="C216" s="118" t="s">
        <v>13</v>
      </c>
      <c r="D216" s="12" t="s">
        <v>308</v>
      </c>
      <c r="E216" s="32">
        <v>1012</v>
      </c>
      <c r="F216" s="58" t="s">
        <v>1083</v>
      </c>
      <c r="G216" s="21" t="s">
        <v>465</v>
      </c>
      <c r="H216" s="21" t="s">
        <v>465</v>
      </c>
      <c r="I216" s="51">
        <v>425335.57</v>
      </c>
      <c r="J216" s="21" t="s">
        <v>582</v>
      </c>
      <c r="K216" s="51">
        <v>425335.57</v>
      </c>
      <c r="L216" s="34"/>
      <c r="M216" s="34"/>
      <c r="N216" s="29"/>
      <c r="O216" s="29"/>
      <c r="P216" s="29"/>
    </row>
    <row r="217" spans="1:16" ht="45.75" thickBot="1">
      <c r="A217" s="91" t="s">
        <v>866</v>
      </c>
      <c r="B217" s="21" t="s">
        <v>666</v>
      </c>
      <c r="C217" s="118" t="s">
        <v>13</v>
      </c>
      <c r="D217" s="12" t="s">
        <v>309</v>
      </c>
      <c r="E217" s="32">
        <v>1014</v>
      </c>
      <c r="F217" s="58" t="s">
        <v>1083</v>
      </c>
      <c r="G217" s="21" t="s">
        <v>583</v>
      </c>
      <c r="H217" s="21" t="s">
        <v>583</v>
      </c>
      <c r="I217" s="75">
        <v>110244.71</v>
      </c>
      <c r="J217" s="21" t="s">
        <v>739</v>
      </c>
      <c r="K217" s="51"/>
      <c r="L217" s="34"/>
      <c r="M217" s="75">
        <v>110244.71</v>
      </c>
      <c r="N217" s="29"/>
      <c r="O217" s="29"/>
      <c r="P217" s="29"/>
    </row>
    <row r="218" spans="1:16" ht="34.5" thickBot="1">
      <c r="A218" s="116">
        <v>4283745234</v>
      </c>
      <c r="B218" s="21" t="s">
        <v>666</v>
      </c>
      <c r="C218" s="118" t="s">
        <v>13</v>
      </c>
      <c r="D218" s="24" t="s">
        <v>585</v>
      </c>
      <c r="E218" s="32">
        <v>1027</v>
      </c>
      <c r="F218" s="58" t="s">
        <v>1083</v>
      </c>
      <c r="G218" s="21" t="s">
        <v>776</v>
      </c>
      <c r="H218" s="21" t="s">
        <v>776</v>
      </c>
      <c r="I218" s="75">
        <v>60500</v>
      </c>
      <c r="J218" s="21" t="s">
        <v>584</v>
      </c>
      <c r="K218" s="51">
        <v>60500</v>
      </c>
      <c r="L218" s="34"/>
      <c r="M218" s="34"/>
      <c r="N218" s="29"/>
      <c r="O218" s="29"/>
      <c r="P218" s="29"/>
    </row>
    <row r="219" spans="1:16" ht="34.5" thickBot="1">
      <c r="A219" s="91" t="s">
        <v>1234</v>
      </c>
      <c r="B219" s="21" t="s">
        <v>666</v>
      </c>
      <c r="C219" s="118" t="s">
        <v>13</v>
      </c>
      <c r="D219" s="2" t="s">
        <v>1580</v>
      </c>
      <c r="E219" s="32">
        <v>1028</v>
      </c>
      <c r="F219" s="81" t="s">
        <v>1100</v>
      </c>
      <c r="G219" s="21" t="s">
        <v>492</v>
      </c>
      <c r="H219" s="21" t="s">
        <v>492</v>
      </c>
      <c r="I219" s="30">
        <v>487011</v>
      </c>
      <c r="J219" s="21" t="s">
        <v>586</v>
      </c>
      <c r="K219" s="30"/>
      <c r="L219" s="30">
        <v>487011</v>
      </c>
      <c r="M219" s="47"/>
      <c r="N219" s="29"/>
      <c r="O219" s="29"/>
      <c r="P219" s="29"/>
    </row>
    <row r="220" spans="1:16" ht="34.5" thickBot="1">
      <c r="A220" s="91">
        <v>621059219</v>
      </c>
      <c r="B220" s="21" t="s">
        <v>666</v>
      </c>
      <c r="C220" s="118" t="s">
        <v>13</v>
      </c>
      <c r="D220" s="6" t="s">
        <v>957</v>
      </c>
      <c r="E220" s="33">
        <v>1030</v>
      </c>
      <c r="F220" s="80" t="s">
        <v>324</v>
      </c>
      <c r="G220" s="21" t="s">
        <v>647</v>
      </c>
      <c r="H220" s="21" t="s">
        <v>587</v>
      </c>
      <c r="I220" s="30">
        <v>2379832.24</v>
      </c>
      <c r="J220" s="21" t="s">
        <v>588</v>
      </c>
      <c r="K220" s="31"/>
      <c r="L220" s="30">
        <v>2379832.24</v>
      </c>
      <c r="M220" s="31"/>
      <c r="N220" s="29"/>
      <c r="O220" s="29"/>
      <c r="P220" s="29"/>
    </row>
    <row r="221" spans="1:16" ht="34.5" thickBot="1">
      <c r="A221" s="91" t="s">
        <v>867</v>
      </c>
      <c r="B221" s="21" t="s">
        <v>666</v>
      </c>
      <c r="C221" s="118" t="s">
        <v>13</v>
      </c>
      <c r="D221" s="6" t="s">
        <v>929</v>
      </c>
      <c r="E221" s="32">
        <v>1036</v>
      </c>
      <c r="F221" s="80" t="s">
        <v>938</v>
      </c>
      <c r="G221" s="21" t="s">
        <v>589</v>
      </c>
      <c r="H221" s="21" t="s">
        <v>589</v>
      </c>
      <c r="I221" s="72">
        <f>L221+M221</f>
        <v>317020</v>
      </c>
      <c r="J221" s="21" t="s">
        <v>1389</v>
      </c>
      <c r="K221" s="30"/>
      <c r="L221" s="30">
        <v>267410</v>
      </c>
      <c r="M221" s="47">
        <v>49610</v>
      </c>
      <c r="N221" s="29"/>
      <c r="O221" s="29"/>
      <c r="P221" s="29"/>
    </row>
    <row r="222" spans="1:16" ht="34.5" thickBot="1">
      <c r="A222" s="91" t="s">
        <v>868</v>
      </c>
      <c r="B222" s="21" t="s">
        <v>666</v>
      </c>
      <c r="C222" s="118" t="s">
        <v>13</v>
      </c>
      <c r="D222" s="2" t="s">
        <v>591</v>
      </c>
      <c r="E222" s="32">
        <v>1037</v>
      </c>
      <c r="F222" s="81" t="s">
        <v>1100</v>
      </c>
      <c r="G222" s="21" t="s">
        <v>590</v>
      </c>
      <c r="H222" s="21" t="s">
        <v>590</v>
      </c>
      <c r="I222" s="75">
        <v>910000</v>
      </c>
      <c r="J222" s="21" t="s">
        <v>739</v>
      </c>
      <c r="K222" s="30">
        <v>910000</v>
      </c>
      <c r="L222" s="30"/>
      <c r="M222" s="47"/>
      <c r="N222" s="29"/>
      <c r="O222" s="29"/>
      <c r="P222" s="29"/>
    </row>
    <row r="223" spans="1:16" ht="23.25" thickBot="1">
      <c r="A223" s="91" t="s">
        <v>869</v>
      </c>
      <c r="B223" s="21" t="s">
        <v>666</v>
      </c>
      <c r="C223" s="118" t="s">
        <v>13</v>
      </c>
      <c r="D223" s="12" t="s">
        <v>304</v>
      </c>
      <c r="E223" s="32">
        <v>1039</v>
      </c>
      <c r="F223" s="58" t="s">
        <v>1083</v>
      </c>
      <c r="G223" s="21" t="s">
        <v>592</v>
      </c>
      <c r="H223" s="21" t="s">
        <v>592</v>
      </c>
      <c r="I223" s="76">
        <v>453750</v>
      </c>
      <c r="J223" s="21" t="s">
        <v>593</v>
      </c>
      <c r="K223" s="76">
        <v>453750</v>
      </c>
      <c r="L223" s="34"/>
      <c r="M223" s="34"/>
      <c r="N223" s="29"/>
      <c r="O223" s="29"/>
      <c r="P223" s="29"/>
    </row>
    <row r="224" spans="1:16" ht="34.5" thickBot="1">
      <c r="A224" s="91" t="s">
        <v>870</v>
      </c>
      <c r="B224" s="21" t="s">
        <v>666</v>
      </c>
      <c r="C224" s="118" t="s">
        <v>13</v>
      </c>
      <c r="D224" s="12" t="s">
        <v>310</v>
      </c>
      <c r="E224" s="32">
        <v>1048</v>
      </c>
      <c r="F224" s="58" t="s">
        <v>1083</v>
      </c>
      <c r="G224" s="21" t="s">
        <v>594</v>
      </c>
      <c r="H224" s="21" t="s">
        <v>594</v>
      </c>
      <c r="I224" s="72">
        <f>K224+L224</f>
        <v>66520.37999999999</v>
      </c>
      <c r="J224" s="21" t="s">
        <v>739</v>
      </c>
      <c r="K224" s="51">
        <v>66008.84</v>
      </c>
      <c r="L224" s="34">
        <v>511.54</v>
      </c>
      <c r="M224" s="34"/>
      <c r="N224" s="29"/>
      <c r="O224" s="29"/>
      <c r="P224" s="29"/>
    </row>
    <row r="225" spans="1:16" ht="57" thickBot="1">
      <c r="A225" s="91" t="s">
        <v>871</v>
      </c>
      <c r="B225" s="21" t="s">
        <v>666</v>
      </c>
      <c r="C225" s="118" t="s">
        <v>13</v>
      </c>
      <c r="D225" s="10" t="s">
        <v>1220</v>
      </c>
      <c r="E225" s="32">
        <v>1049</v>
      </c>
      <c r="F225" s="58" t="s">
        <v>1083</v>
      </c>
      <c r="G225" s="21" t="s">
        <v>595</v>
      </c>
      <c r="H225" s="21" t="s">
        <v>595</v>
      </c>
      <c r="I225" s="72">
        <f>K225+P225</f>
        <v>148537.7</v>
      </c>
      <c r="J225" s="21" t="s">
        <v>581</v>
      </c>
      <c r="K225" s="51">
        <v>114187.7</v>
      </c>
      <c r="L225" s="34"/>
      <c r="M225" s="34"/>
      <c r="N225" s="29"/>
      <c r="O225" s="29"/>
      <c r="P225" s="65">
        <v>34350</v>
      </c>
    </row>
    <row r="226" spans="1:16" ht="34.5" thickBot="1">
      <c r="A226" s="91" t="s">
        <v>872</v>
      </c>
      <c r="B226" s="21" t="s">
        <v>666</v>
      </c>
      <c r="C226" s="118" t="s">
        <v>13</v>
      </c>
      <c r="D226" s="12" t="s">
        <v>311</v>
      </c>
      <c r="E226" s="32">
        <v>1065</v>
      </c>
      <c r="F226" s="58" t="s">
        <v>1083</v>
      </c>
      <c r="G226" s="21" t="s">
        <v>1316</v>
      </c>
      <c r="H226" s="21" t="s">
        <v>1316</v>
      </c>
      <c r="I226" s="34">
        <v>27830</v>
      </c>
      <c r="J226" s="21" t="s">
        <v>750</v>
      </c>
      <c r="K226" s="51"/>
      <c r="L226" s="34"/>
      <c r="M226" s="34">
        <v>27830</v>
      </c>
      <c r="N226" s="29"/>
      <c r="O226" s="29"/>
      <c r="P226" s="29"/>
    </row>
    <row r="227" spans="1:16" ht="34.5" thickBot="1">
      <c r="A227" s="91">
        <v>4301339939</v>
      </c>
      <c r="B227" s="21" t="s">
        <v>666</v>
      </c>
      <c r="C227" s="118" t="s">
        <v>13</v>
      </c>
      <c r="D227" s="6" t="s">
        <v>958</v>
      </c>
      <c r="E227" s="33">
        <v>1069</v>
      </c>
      <c r="F227" s="80" t="s">
        <v>324</v>
      </c>
      <c r="G227" s="21" t="s">
        <v>647</v>
      </c>
      <c r="H227" s="21" t="s">
        <v>596</v>
      </c>
      <c r="I227" s="75">
        <f>K227+L227+M227</f>
        <v>126671.05</v>
      </c>
      <c r="J227" s="21" t="s">
        <v>597</v>
      </c>
      <c r="K227" s="30">
        <v>104588.55</v>
      </c>
      <c r="L227" s="30">
        <v>20292.25</v>
      </c>
      <c r="M227" s="30">
        <v>1790.25</v>
      </c>
      <c r="N227" s="29"/>
      <c r="O227" s="29"/>
      <c r="P227" s="29"/>
    </row>
    <row r="228" spans="1:16" ht="34.5" thickBot="1">
      <c r="A228" s="91" t="s">
        <v>873</v>
      </c>
      <c r="B228" s="21" t="s">
        <v>666</v>
      </c>
      <c r="C228" s="118" t="s">
        <v>13</v>
      </c>
      <c r="D228" s="6" t="s">
        <v>959</v>
      </c>
      <c r="E228" s="33">
        <v>1070</v>
      </c>
      <c r="F228" s="80" t="s">
        <v>324</v>
      </c>
      <c r="G228" s="21" t="s">
        <v>647</v>
      </c>
      <c r="H228" s="21" t="s">
        <v>598</v>
      </c>
      <c r="I228" s="30">
        <v>10393.9</v>
      </c>
      <c r="J228" s="21" t="s">
        <v>599</v>
      </c>
      <c r="K228" s="30">
        <v>10393.9</v>
      </c>
      <c r="L228" s="30"/>
      <c r="M228" s="31"/>
      <c r="N228" s="29"/>
      <c r="O228" s="29"/>
      <c r="P228" s="29"/>
    </row>
    <row r="229" spans="1:16" ht="45.75" thickBot="1">
      <c r="A229" s="91" t="s">
        <v>763</v>
      </c>
      <c r="B229" s="21" t="s">
        <v>666</v>
      </c>
      <c r="C229" s="118" t="s">
        <v>13</v>
      </c>
      <c r="D229" s="2" t="s">
        <v>1581</v>
      </c>
      <c r="E229" s="32">
        <v>1071</v>
      </c>
      <c r="F229" s="59" t="s">
        <v>602</v>
      </c>
      <c r="G229" s="21" t="s">
        <v>600</v>
      </c>
      <c r="H229" s="21" t="s">
        <v>488</v>
      </c>
      <c r="I229" s="30">
        <v>6300000</v>
      </c>
      <c r="J229" s="21" t="s">
        <v>601</v>
      </c>
      <c r="K229" s="30">
        <v>6300000</v>
      </c>
      <c r="L229" s="30"/>
      <c r="M229" s="47"/>
      <c r="N229" s="29"/>
      <c r="O229" s="29"/>
      <c r="P229" s="29"/>
    </row>
    <row r="230" spans="1:16" ht="23.25" thickBot="1">
      <c r="A230" s="91" t="s">
        <v>874</v>
      </c>
      <c r="B230" s="21" t="s">
        <v>666</v>
      </c>
      <c r="C230" s="118" t="s">
        <v>13</v>
      </c>
      <c r="D230" s="12" t="s">
        <v>315</v>
      </c>
      <c r="E230" s="32">
        <v>1072</v>
      </c>
      <c r="F230" s="58" t="s">
        <v>1083</v>
      </c>
      <c r="G230" s="21" t="s">
        <v>603</v>
      </c>
      <c r="H230" s="21" t="s">
        <v>603</v>
      </c>
      <c r="I230" s="51">
        <v>121663.66</v>
      </c>
      <c r="J230" s="21" t="s">
        <v>604</v>
      </c>
      <c r="K230" s="51">
        <v>121663.66</v>
      </c>
      <c r="L230" s="34"/>
      <c r="M230" s="34"/>
      <c r="N230" s="29"/>
      <c r="O230" s="29"/>
      <c r="P230" s="29"/>
    </row>
    <row r="231" spans="1:16" ht="57" thickBot="1">
      <c r="A231" s="91" t="s">
        <v>875</v>
      </c>
      <c r="B231" s="21" t="s">
        <v>666</v>
      </c>
      <c r="C231" s="118" t="s">
        <v>13</v>
      </c>
      <c r="D231" s="2" t="s">
        <v>668</v>
      </c>
      <c r="E231" s="32">
        <v>1073</v>
      </c>
      <c r="F231" s="59" t="s">
        <v>605</v>
      </c>
      <c r="G231" s="21" t="s">
        <v>418</v>
      </c>
      <c r="H231" s="21" t="s">
        <v>606</v>
      </c>
      <c r="I231" s="75">
        <v>717338.58</v>
      </c>
      <c r="J231" s="21" t="s">
        <v>353</v>
      </c>
      <c r="K231" s="75">
        <v>717338.58</v>
      </c>
      <c r="L231" s="29"/>
      <c r="M231" s="29"/>
      <c r="N231" s="29"/>
      <c r="O231" s="29"/>
      <c r="P231" s="29"/>
    </row>
    <row r="232" spans="1:16" ht="45.75" thickBot="1">
      <c r="A232" s="91" t="s">
        <v>876</v>
      </c>
      <c r="B232" s="21" t="s">
        <v>666</v>
      </c>
      <c r="C232" s="118" t="s">
        <v>13</v>
      </c>
      <c r="D232" s="6" t="s">
        <v>960</v>
      </c>
      <c r="E232" s="33">
        <v>1079</v>
      </c>
      <c r="F232" s="80" t="s">
        <v>324</v>
      </c>
      <c r="G232" s="21" t="s">
        <v>647</v>
      </c>
      <c r="H232" s="21" t="s">
        <v>607</v>
      </c>
      <c r="I232" s="75">
        <f>K232+L232+M232</f>
        <v>53551.740000000005</v>
      </c>
      <c r="J232" s="21" t="s">
        <v>608</v>
      </c>
      <c r="K232" s="30">
        <v>47867.47</v>
      </c>
      <c r="L232" s="30">
        <v>4487.58</v>
      </c>
      <c r="M232" s="34">
        <v>1196.69</v>
      </c>
      <c r="N232" s="29"/>
      <c r="O232" s="29"/>
      <c r="P232" s="29"/>
    </row>
    <row r="233" spans="1:16" ht="34.5" thickBot="1">
      <c r="A233" s="91" t="s">
        <v>877</v>
      </c>
      <c r="B233" s="21" t="s">
        <v>666</v>
      </c>
      <c r="C233" s="118" t="s">
        <v>13</v>
      </c>
      <c r="D233" s="6" t="s">
        <v>961</v>
      </c>
      <c r="E233" s="33">
        <v>1083</v>
      </c>
      <c r="F233" s="80" t="s">
        <v>324</v>
      </c>
      <c r="G233" s="21" t="s">
        <v>647</v>
      </c>
      <c r="H233" s="21" t="s">
        <v>609</v>
      </c>
      <c r="I233" s="75">
        <f>K233+M233</f>
        <v>187187</v>
      </c>
      <c r="J233" s="21" t="s">
        <v>610</v>
      </c>
      <c r="K233" s="30">
        <v>133100</v>
      </c>
      <c r="L233" s="30"/>
      <c r="M233" s="30">
        <v>54087</v>
      </c>
      <c r="N233" s="29"/>
      <c r="O233" s="29"/>
      <c r="P233" s="29"/>
    </row>
    <row r="234" spans="1:16" ht="45.75" thickBot="1">
      <c r="A234" s="91" t="s">
        <v>878</v>
      </c>
      <c r="B234" s="21" t="s">
        <v>666</v>
      </c>
      <c r="C234" s="118" t="s">
        <v>13</v>
      </c>
      <c r="D234" s="1" t="s">
        <v>1564</v>
      </c>
      <c r="E234" s="32">
        <v>1085</v>
      </c>
      <c r="F234" s="58" t="s">
        <v>1083</v>
      </c>
      <c r="G234" s="21" t="s">
        <v>611</v>
      </c>
      <c r="H234" s="21" t="s">
        <v>611</v>
      </c>
      <c r="I234" s="51">
        <v>44700</v>
      </c>
      <c r="J234" s="21" t="s">
        <v>1541</v>
      </c>
      <c r="K234" s="51">
        <v>44700</v>
      </c>
      <c r="L234" s="30"/>
      <c r="M234" s="30"/>
      <c r="N234" s="29"/>
      <c r="O234" s="29"/>
      <c r="P234" s="29"/>
    </row>
    <row r="235" spans="1:16" ht="45.75" thickBot="1">
      <c r="A235" s="91" t="s">
        <v>879</v>
      </c>
      <c r="B235" s="21" t="s">
        <v>666</v>
      </c>
      <c r="C235" s="118" t="s">
        <v>13</v>
      </c>
      <c r="D235" s="6" t="s">
        <v>962</v>
      </c>
      <c r="E235" s="33">
        <v>1086</v>
      </c>
      <c r="F235" s="80" t="s">
        <v>324</v>
      </c>
      <c r="G235" s="21" t="s">
        <v>647</v>
      </c>
      <c r="H235" s="21" t="s">
        <v>649</v>
      </c>
      <c r="I235" s="30">
        <v>55428.17</v>
      </c>
      <c r="J235" s="21" t="s">
        <v>612</v>
      </c>
      <c r="K235" s="31"/>
      <c r="L235" s="30"/>
      <c r="M235" s="30">
        <v>55428.17</v>
      </c>
      <c r="N235" s="29"/>
      <c r="O235" s="29"/>
      <c r="P235" s="29"/>
    </row>
    <row r="236" spans="1:16" ht="68.25" thickBot="1">
      <c r="A236" s="91" t="s">
        <v>1123</v>
      </c>
      <c r="B236" s="21" t="s">
        <v>666</v>
      </c>
      <c r="C236" s="118" t="s">
        <v>13</v>
      </c>
      <c r="D236" s="14" t="s">
        <v>307</v>
      </c>
      <c r="E236" s="32">
        <v>1095</v>
      </c>
      <c r="F236" s="58" t="s">
        <v>1083</v>
      </c>
      <c r="G236" s="21" t="s">
        <v>613</v>
      </c>
      <c r="H236" s="21" t="s">
        <v>613</v>
      </c>
      <c r="I236" s="75">
        <v>353247.78</v>
      </c>
      <c r="J236" s="21" t="s">
        <v>614</v>
      </c>
      <c r="K236" s="75">
        <v>353247.78</v>
      </c>
      <c r="L236" s="34"/>
      <c r="M236" s="34"/>
      <c r="N236" s="29"/>
      <c r="O236" s="29"/>
      <c r="P236" s="29"/>
    </row>
    <row r="237" spans="1:16" ht="23.25" thickBot="1">
      <c r="A237" s="91">
        <v>4196518434</v>
      </c>
      <c r="B237" s="21" t="s">
        <v>666</v>
      </c>
      <c r="C237" s="118" t="s">
        <v>13</v>
      </c>
      <c r="D237" s="12" t="s">
        <v>316</v>
      </c>
      <c r="E237" s="32">
        <v>1096</v>
      </c>
      <c r="F237" s="58" t="s">
        <v>1083</v>
      </c>
      <c r="G237" s="21" t="s">
        <v>615</v>
      </c>
      <c r="H237" s="21" t="s">
        <v>1316</v>
      </c>
      <c r="I237" s="34">
        <v>166980</v>
      </c>
      <c r="J237" s="21" t="s">
        <v>353</v>
      </c>
      <c r="K237" s="51"/>
      <c r="L237" s="34"/>
      <c r="M237" s="34">
        <v>166980</v>
      </c>
      <c r="N237" s="29"/>
      <c r="O237" s="29"/>
      <c r="P237" s="29"/>
    </row>
    <row r="238" spans="1:16" ht="23.25" thickBot="1">
      <c r="A238" s="91" t="s">
        <v>880</v>
      </c>
      <c r="B238" s="21" t="s">
        <v>666</v>
      </c>
      <c r="C238" s="118" t="s">
        <v>13</v>
      </c>
      <c r="D238" s="12" t="s">
        <v>617</v>
      </c>
      <c r="E238" s="32">
        <v>1097</v>
      </c>
      <c r="F238" s="58" t="s">
        <v>1083</v>
      </c>
      <c r="G238" s="21" t="s">
        <v>616</v>
      </c>
      <c r="H238" s="21" t="s">
        <v>616</v>
      </c>
      <c r="I238" s="34">
        <v>38896</v>
      </c>
      <c r="J238" s="21" t="s">
        <v>618</v>
      </c>
      <c r="K238" s="51"/>
      <c r="L238" s="34">
        <v>38896</v>
      </c>
      <c r="M238" s="34"/>
      <c r="N238" s="29"/>
      <c r="O238" s="29"/>
      <c r="P238" s="29"/>
    </row>
    <row r="239" spans="1:16" ht="34.5" thickBot="1">
      <c r="A239" s="91" t="s">
        <v>881</v>
      </c>
      <c r="B239" s="21" t="s">
        <v>666</v>
      </c>
      <c r="C239" s="118" t="s">
        <v>13</v>
      </c>
      <c r="D239" s="12" t="s">
        <v>1532</v>
      </c>
      <c r="E239" s="32">
        <v>1098</v>
      </c>
      <c r="F239" s="58" t="s">
        <v>1083</v>
      </c>
      <c r="G239" s="21" t="s">
        <v>619</v>
      </c>
      <c r="H239" s="21" t="s">
        <v>619</v>
      </c>
      <c r="I239" s="75">
        <v>444675</v>
      </c>
      <c r="J239" s="21" t="s">
        <v>422</v>
      </c>
      <c r="K239" s="75">
        <v>444675</v>
      </c>
      <c r="L239" s="34"/>
      <c r="M239" s="34"/>
      <c r="N239" s="29"/>
      <c r="O239" s="29"/>
      <c r="P239" s="29"/>
    </row>
    <row r="240" spans="1:16" ht="34.5" thickBot="1">
      <c r="A240" s="91" t="s">
        <v>882</v>
      </c>
      <c r="B240" s="21" t="s">
        <v>666</v>
      </c>
      <c r="C240" s="118" t="s">
        <v>13</v>
      </c>
      <c r="D240" s="6" t="s">
        <v>963</v>
      </c>
      <c r="E240" s="33">
        <v>1102</v>
      </c>
      <c r="F240" s="80" t="s">
        <v>324</v>
      </c>
      <c r="G240" s="21" t="s">
        <v>647</v>
      </c>
      <c r="H240" s="21" t="s">
        <v>620</v>
      </c>
      <c r="I240" s="75">
        <f>K240+L240+M240+N240+O240+P240</f>
        <v>260922.31</v>
      </c>
      <c r="J240" s="21" t="s">
        <v>621</v>
      </c>
      <c r="K240" s="30">
        <v>15113.5</v>
      </c>
      <c r="L240" s="30">
        <v>16829.44</v>
      </c>
      <c r="M240" s="30">
        <v>17225.43</v>
      </c>
      <c r="N240" s="65">
        <v>8612.71</v>
      </c>
      <c r="O240" s="29">
        <v>989.97</v>
      </c>
      <c r="P240" s="65">
        <v>202151.26</v>
      </c>
    </row>
    <row r="241" spans="1:16" ht="45.75" thickBot="1">
      <c r="A241" s="91">
        <v>4314504953</v>
      </c>
      <c r="B241" s="21" t="s">
        <v>666</v>
      </c>
      <c r="C241" s="118" t="s">
        <v>13</v>
      </c>
      <c r="D241" s="12" t="s">
        <v>1196</v>
      </c>
      <c r="E241" s="32">
        <v>1113</v>
      </c>
      <c r="F241" s="58" t="s">
        <v>1083</v>
      </c>
      <c r="G241" s="21" t="s">
        <v>622</v>
      </c>
      <c r="H241" s="21" t="s">
        <v>622</v>
      </c>
      <c r="I241" s="34">
        <v>1331000</v>
      </c>
      <c r="J241" s="21" t="s">
        <v>623</v>
      </c>
      <c r="K241" s="51"/>
      <c r="L241" s="34"/>
      <c r="M241" s="34">
        <v>1331000</v>
      </c>
      <c r="N241" s="29"/>
      <c r="O241" s="29"/>
      <c r="P241" s="29"/>
    </row>
    <row r="242" spans="1:16" ht="45.75" thickBot="1">
      <c r="A242" s="91">
        <v>4325455661</v>
      </c>
      <c r="B242" s="21" t="s">
        <v>666</v>
      </c>
      <c r="C242" s="118" t="s">
        <v>13</v>
      </c>
      <c r="D242" s="12" t="s">
        <v>1197</v>
      </c>
      <c r="E242" s="32">
        <v>1119</v>
      </c>
      <c r="F242" s="58" t="s">
        <v>1083</v>
      </c>
      <c r="G242" s="21" t="s">
        <v>624</v>
      </c>
      <c r="H242" s="21" t="s">
        <v>624</v>
      </c>
      <c r="I242" s="75">
        <v>32670</v>
      </c>
      <c r="J242" s="21" t="s">
        <v>625</v>
      </c>
      <c r="K242" s="51">
        <v>32670</v>
      </c>
      <c r="L242" s="34"/>
      <c r="M242" s="34"/>
      <c r="N242" s="29"/>
      <c r="O242" s="29"/>
      <c r="P242" s="29"/>
    </row>
    <row r="243" spans="1:16" ht="23.25" thickBot="1">
      <c r="A243" s="91" t="s">
        <v>883</v>
      </c>
      <c r="B243" s="21" t="s">
        <v>666</v>
      </c>
      <c r="C243" s="118" t="s">
        <v>13</v>
      </c>
      <c r="D243" s="2" t="s">
        <v>1582</v>
      </c>
      <c r="E243" s="32">
        <v>1120</v>
      </c>
      <c r="F243" s="81" t="s">
        <v>1100</v>
      </c>
      <c r="G243" s="21" t="s">
        <v>626</v>
      </c>
      <c r="H243" s="21" t="s">
        <v>626</v>
      </c>
      <c r="I243" s="75">
        <f>K243+L243+N243+O243</f>
        <v>1366479.29</v>
      </c>
      <c r="J243" s="21" t="s">
        <v>627</v>
      </c>
      <c r="K243" s="30">
        <v>631323.74</v>
      </c>
      <c r="L243" s="30">
        <v>530653.06</v>
      </c>
      <c r="M243" s="47"/>
      <c r="N243" s="65">
        <v>64452.59</v>
      </c>
      <c r="O243" s="65">
        <v>140049.9</v>
      </c>
      <c r="P243" s="29"/>
    </row>
    <row r="244" spans="1:16" ht="45.75" thickBot="1">
      <c r="A244" s="91" t="s">
        <v>884</v>
      </c>
      <c r="B244" s="21" t="s">
        <v>666</v>
      </c>
      <c r="C244" s="118" t="s">
        <v>13</v>
      </c>
      <c r="D244" s="2" t="s">
        <v>1583</v>
      </c>
      <c r="E244" s="32">
        <v>1121</v>
      </c>
      <c r="F244" s="81" t="s">
        <v>1100</v>
      </c>
      <c r="G244" s="21" t="s">
        <v>1107</v>
      </c>
      <c r="H244" s="21" t="s">
        <v>1107</v>
      </c>
      <c r="I244" s="75">
        <f>K244+L244</f>
        <v>211855.27</v>
      </c>
      <c r="J244" s="21" t="s">
        <v>627</v>
      </c>
      <c r="K244" s="30">
        <v>143944.02</v>
      </c>
      <c r="L244" s="30">
        <v>67911.25</v>
      </c>
      <c r="M244" s="47"/>
      <c r="N244" s="29"/>
      <c r="O244" s="29"/>
      <c r="P244" s="29"/>
    </row>
    <row r="245" spans="1:16" ht="34.5" thickBot="1">
      <c r="A245" s="91" t="s">
        <v>885</v>
      </c>
      <c r="B245" s="21" t="s">
        <v>666</v>
      </c>
      <c r="C245" s="118" t="s">
        <v>13</v>
      </c>
      <c r="D245" s="14" t="s">
        <v>306</v>
      </c>
      <c r="E245" s="32">
        <v>1123</v>
      </c>
      <c r="F245" s="58" t="s">
        <v>1083</v>
      </c>
      <c r="G245" s="21" t="s">
        <v>628</v>
      </c>
      <c r="H245" s="21" t="s">
        <v>628</v>
      </c>
      <c r="I245" s="34">
        <v>30863.29</v>
      </c>
      <c r="J245" s="21" t="s">
        <v>370</v>
      </c>
      <c r="K245" s="51"/>
      <c r="L245" s="34">
        <v>30863.29</v>
      </c>
      <c r="M245" s="34"/>
      <c r="N245" s="29"/>
      <c r="O245" s="29"/>
      <c r="P245" s="29"/>
    </row>
    <row r="246" spans="1:16" ht="34.5" thickBot="1">
      <c r="A246" s="91" t="s">
        <v>1224</v>
      </c>
      <c r="B246" s="21" t="s">
        <v>666</v>
      </c>
      <c r="C246" s="118" t="s">
        <v>13</v>
      </c>
      <c r="D246" s="6" t="s">
        <v>964</v>
      </c>
      <c r="E246" s="33">
        <v>1128</v>
      </c>
      <c r="F246" s="80" t="s">
        <v>324</v>
      </c>
      <c r="G246" s="21" t="s">
        <v>647</v>
      </c>
      <c r="H246" s="21" t="s">
        <v>371</v>
      </c>
      <c r="I246" s="30">
        <v>118308.96</v>
      </c>
      <c r="J246" s="21" t="s">
        <v>372</v>
      </c>
      <c r="K246" s="31"/>
      <c r="L246" s="30"/>
      <c r="M246" s="30">
        <v>118308.96</v>
      </c>
      <c r="N246" s="29"/>
      <c r="O246" s="29"/>
      <c r="P246" s="29"/>
    </row>
    <row r="247" spans="1:16" ht="56.25">
      <c r="A247" s="91" t="s">
        <v>886</v>
      </c>
      <c r="B247" s="21" t="s">
        <v>666</v>
      </c>
      <c r="C247" s="118" t="s">
        <v>13</v>
      </c>
      <c r="D247" s="12" t="s">
        <v>1199</v>
      </c>
      <c r="E247" s="32">
        <v>1144</v>
      </c>
      <c r="F247" s="58" t="s">
        <v>1083</v>
      </c>
      <c r="G247" s="21" t="s">
        <v>373</v>
      </c>
      <c r="H247" s="21" t="s">
        <v>373</v>
      </c>
      <c r="I247" s="34">
        <v>49719.38</v>
      </c>
      <c r="J247" s="21" t="s">
        <v>374</v>
      </c>
      <c r="K247" s="51"/>
      <c r="L247" s="34"/>
      <c r="M247" s="34">
        <v>49719.38</v>
      </c>
      <c r="N247" s="29"/>
      <c r="O247" s="29"/>
      <c r="P247" s="29"/>
    </row>
    <row r="248" spans="1:16" ht="22.5">
      <c r="A248" s="91" t="s">
        <v>887</v>
      </c>
      <c r="B248" s="21" t="s">
        <v>666</v>
      </c>
      <c r="C248" s="121"/>
      <c r="D248" s="2" t="s">
        <v>375</v>
      </c>
      <c r="E248" s="32">
        <v>1145</v>
      </c>
      <c r="F248" s="58" t="s">
        <v>938</v>
      </c>
      <c r="G248" s="21" t="s">
        <v>376</v>
      </c>
      <c r="H248" s="21" t="s">
        <v>376</v>
      </c>
      <c r="I248" s="34">
        <f>K248+L248+M248+N248+O248</f>
        <v>579821.22</v>
      </c>
      <c r="J248" s="21" t="s">
        <v>1541</v>
      </c>
      <c r="K248" s="51">
        <v>151040.45</v>
      </c>
      <c r="L248" s="34">
        <v>126699.88</v>
      </c>
      <c r="M248" s="34">
        <v>132739.57</v>
      </c>
      <c r="N248" s="65">
        <v>57219.34</v>
      </c>
      <c r="O248" s="65">
        <v>112121.98</v>
      </c>
      <c r="P248" s="29"/>
    </row>
    <row r="249" spans="1:16" ht="33.75">
      <c r="A249" s="91" t="s">
        <v>1155</v>
      </c>
      <c r="B249" s="21" t="s">
        <v>666</v>
      </c>
      <c r="C249" s="121"/>
      <c r="D249" s="6" t="s">
        <v>965</v>
      </c>
      <c r="E249" s="33">
        <v>1146</v>
      </c>
      <c r="F249" s="80" t="s">
        <v>324</v>
      </c>
      <c r="G249" s="21" t="s">
        <v>647</v>
      </c>
      <c r="H249" s="21" t="s">
        <v>776</v>
      </c>
      <c r="I249" s="30">
        <v>43608.4</v>
      </c>
      <c r="J249" s="21" t="s">
        <v>374</v>
      </c>
      <c r="K249" s="31"/>
      <c r="L249" s="30">
        <v>43608.4</v>
      </c>
      <c r="M249" s="30"/>
      <c r="N249" s="29"/>
      <c r="O249" s="29"/>
      <c r="P249" s="29"/>
    </row>
    <row r="250" spans="1:16" ht="33.75">
      <c r="A250" s="103">
        <v>4267176906</v>
      </c>
      <c r="B250" s="21" t="s">
        <v>666</v>
      </c>
      <c r="C250" s="121"/>
      <c r="D250" s="9" t="s">
        <v>549</v>
      </c>
      <c r="E250" s="32">
        <v>1147</v>
      </c>
      <c r="F250" s="81" t="s">
        <v>1085</v>
      </c>
      <c r="G250" s="21" t="s">
        <v>1438</v>
      </c>
      <c r="H250" s="21" t="s">
        <v>1439</v>
      </c>
      <c r="I250" s="75">
        <v>56628</v>
      </c>
      <c r="J250" s="21" t="s">
        <v>377</v>
      </c>
      <c r="K250" s="75">
        <v>56628</v>
      </c>
      <c r="L250" s="29"/>
      <c r="M250" s="29"/>
      <c r="N250" s="29"/>
      <c r="O250" s="29"/>
      <c r="P250" s="29"/>
    </row>
    <row r="251" spans="1:16" ht="33.75">
      <c r="A251" s="91" t="s">
        <v>888</v>
      </c>
      <c r="B251" s="21" t="s">
        <v>666</v>
      </c>
      <c r="C251" s="121"/>
      <c r="D251" s="8" t="s">
        <v>366</v>
      </c>
      <c r="E251" s="32">
        <v>1150</v>
      </c>
      <c r="F251" s="58" t="s">
        <v>1083</v>
      </c>
      <c r="G251" s="21" t="s">
        <v>1440</v>
      </c>
      <c r="H251" s="21" t="s">
        <v>1440</v>
      </c>
      <c r="I251" s="75">
        <v>51169.25</v>
      </c>
      <c r="J251" s="21" t="s">
        <v>729</v>
      </c>
      <c r="K251" s="51"/>
      <c r="L251" s="75">
        <v>51169.25</v>
      </c>
      <c r="M251" s="34"/>
      <c r="N251" s="29"/>
      <c r="O251" s="29"/>
      <c r="P251" s="29"/>
    </row>
    <row r="252" spans="1:16" ht="22.5">
      <c r="A252" s="91" t="s">
        <v>8</v>
      </c>
      <c r="B252" s="21" t="s">
        <v>666</v>
      </c>
      <c r="C252" s="121"/>
      <c r="D252" s="2" t="s">
        <v>1584</v>
      </c>
      <c r="E252" s="32">
        <v>1155</v>
      </c>
      <c r="F252" s="81" t="s">
        <v>1100</v>
      </c>
      <c r="G252" s="21" t="s">
        <v>1442</v>
      </c>
      <c r="H252" s="21" t="s">
        <v>1442</v>
      </c>
      <c r="I252" s="75">
        <f>K252+O252+P252</f>
        <v>716001.65</v>
      </c>
      <c r="J252" s="21" t="s">
        <v>1441</v>
      </c>
      <c r="K252" s="30">
        <v>502221.95</v>
      </c>
      <c r="L252" s="30"/>
      <c r="M252" s="47"/>
      <c r="N252" s="29"/>
      <c r="O252" s="65">
        <v>59245.49</v>
      </c>
      <c r="P252" s="65">
        <v>154534.21</v>
      </c>
    </row>
    <row r="253" spans="1:16" ht="33.75">
      <c r="A253" s="103" t="s">
        <v>1235</v>
      </c>
      <c r="B253" s="21" t="s">
        <v>666</v>
      </c>
      <c r="C253" s="121" t="s">
        <v>13</v>
      </c>
      <c r="D253" s="2" t="s">
        <v>1443</v>
      </c>
      <c r="E253" s="32">
        <v>1156</v>
      </c>
      <c r="F253" s="81" t="s">
        <v>1085</v>
      </c>
      <c r="G253" s="21" t="s">
        <v>1446</v>
      </c>
      <c r="H253" s="21" t="s">
        <v>1444</v>
      </c>
      <c r="I253" s="75">
        <v>60003.32</v>
      </c>
      <c r="J253" s="21" t="s">
        <v>1445</v>
      </c>
      <c r="K253" s="75">
        <v>60003.32</v>
      </c>
      <c r="L253" s="30"/>
      <c r="M253" s="47"/>
      <c r="N253" s="29"/>
      <c r="O253" s="65"/>
      <c r="P253" s="65"/>
    </row>
    <row r="254" spans="1:16" ht="33.75">
      <c r="A254" s="91">
        <v>4271650517</v>
      </c>
      <c r="B254" s="21" t="s">
        <v>666</v>
      </c>
      <c r="C254" s="121" t="s">
        <v>13</v>
      </c>
      <c r="D254" s="4" t="s">
        <v>550</v>
      </c>
      <c r="E254" s="32">
        <v>1157</v>
      </c>
      <c r="F254" s="81" t="s">
        <v>1085</v>
      </c>
      <c r="G254" s="21" t="s">
        <v>1447</v>
      </c>
      <c r="H254" s="21" t="s">
        <v>1448</v>
      </c>
      <c r="I254" s="75">
        <v>53058.5</v>
      </c>
      <c r="J254" s="21" t="s">
        <v>1445</v>
      </c>
      <c r="K254" s="75">
        <v>53058.5</v>
      </c>
      <c r="L254" s="29"/>
      <c r="M254" s="29"/>
      <c r="N254" s="29"/>
      <c r="O254" s="29"/>
      <c r="P254" s="29"/>
    </row>
    <row r="255" spans="1:16" ht="22.5">
      <c r="A255" s="91" t="s">
        <v>889</v>
      </c>
      <c r="B255" s="21" t="s">
        <v>666</v>
      </c>
      <c r="C255" s="121" t="s">
        <v>13</v>
      </c>
      <c r="D255" s="2" t="s">
        <v>1449</v>
      </c>
      <c r="E255" s="32">
        <v>1162</v>
      </c>
      <c r="F255" s="81" t="s">
        <v>938</v>
      </c>
      <c r="G255" s="21" t="s">
        <v>1450</v>
      </c>
      <c r="H255" s="21" t="s">
        <v>1450</v>
      </c>
      <c r="I255" s="75">
        <v>21780</v>
      </c>
      <c r="J255" s="21" t="s">
        <v>1441</v>
      </c>
      <c r="K255" s="75">
        <v>11011</v>
      </c>
      <c r="L255" s="65">
        <v>7623</v>
      </c>
      <c r="M255" s="65">
        <v>3146</v>
      </c>
      <c r="N255" s="29"/>
      <c r="O255" s="29"/>
      <c r="P255" s="29"/>
    </row>
    <row r="256" spans="1:16" ht="22.5">
      <c r="A256" s="91" t="s">
        <v>890</v>
      </c>
      <c r="B256" s="21" t="s">
        <v>666</v>
      </c>
      <c r="C256" s="121" t="s">
        <v>13</v>
      </c>
      <c r="D256" s="8" t="s">
        <v>314</v>
      </c>
      <c r="E256" s="32">
        <v>1170</v>
      </c>
      <c r="F256" s="58" t="s">
        <v>1083</v>
      </c>
      <c r="G256" s="21" t="s">
        <v>1451</v>
      </c>
      <c r="H256" s="21" t="s">
        <v>1451</v>
      </c>
      <c r="I256" s="76">
        <v>181681.5</v>
      </c>
      <c r="J256" s="21" t="s">
        <v>1452</v>
      </c>
      <c r="K256" s="51"/>
      <c r="L256" s="76">
        <v>181681.5</v>
      </c>
      <c r="M256" s="34"/>
      <c r="N256" s="29"/>
      <c r="O256" s="29"/>
      <c r="P256" s="29"/>
    </row>
    <row r="257" spans="1:16" ht="33.75">
      <c r="A257" s="91" t="s">
        <v>891</v>
      </c>
      <c r="B257" s="21" t="s">
        <v>666</v>
      </c>
      <c r="C257" s="121" t="s">
        <v>13</v>
      </c>
      <c r="D257" s="12" t="s">
        <v>312</v>
      </c>
      <c r="E257" s="32">
        <v>1173</v>
      </c>
      <c r="F257" s="58" t="s">
        <v>1083</v>
      </c>
      <c r="G257" s="21" t="s">
        <v>619</v>
      </c>
      <c r="H257" s="21" t="s">
        <v>619</v>
      </c>
      <c r="I257" s="75">
        <v>228690</v>
      </c>
      <c r="J257" s="21" t="s">
        <v>377</v>
      </c>
      <c r="K257" s="51"/>
      <c r="L257" s="75">
        <v>228690</v>
      </c>
      <c r="M257" s="34"/>
      <c r="N257" s="29"/>
      <c r="O257" s="29"/>
      <c r="P257" s="29"/>
    </row>
    <row r="258" spans="1:16" ht="45">
      <c r="A258" s="91" t="s">
        <v>1298</v>
      </c>
      <c r="B258" s="21" t="s">
        <v>666</v>
      </c>
      <c r="C258" s="121" t="s">
        <v>13</v>
      </c>
      <c r="D258" s="12" t="s">
        <v>1198</v>
      </c>
      <c r="E258" s="32">
        <v>1195</v>
      </c>
      <c r="F258" s="58" t="s">
        <v>1083</v>
      </c>
      <c r="G258" s="21" t="s">
        <v>1304</v>
      </c>
      <c r="H258" s="21" t="s">
        <v>1304</v>
      </c>
      <c r="I258" s="75">
        <v>290037</v>
      </c>
      <c r="J258" s="21" t="s">
        <v>729</v>
      </c>
      <c r="K258" s="51">
        <v>120697.5</v>
      </c>
      <c r="L258" s="34">
        <v>115343.25</v>
      </c>
      <c r="M258" s="34"/>
      <c r="N258" s="29"/>
      <c r="O258" s="29"/>
      <c r="P258" s="65">
        <v>53996.25</v>
      </c>
    </row>
    <row r="259" spans="1:16" ht="33.75">
      <c r="A259" s="104">
        <v>297742876</v>
      </c>
      <c r="B259" s="21" t="s">
        <v>666</v>
      </c>
      <c r="C259" s="121" t="s">
        <v>13</v>
      </c>
      <c r="D259" s="2" t="s">
        <v>1585</v>
      </c>
      <c r="E259" s="32">
        <v>1196</v>
      </c>
      <c r="F259" s="81" t="s">
        <v>1100</v>
      </c>
      <c r="G259" s="21" t="s">
        <v>1454</v>
      </c>
      <c r="H259" s="21" t="s">
        <v>1454</v>
      </c>
      <c r="I259" s="72">
        <f>K259+L259+M259</f>
        <v>190000</v>
      </c>
      <c r="J259" s="21" t="s">
        <v>1453</v>
      </c>
      <c r="K259" s="30">
        <v>60000</v>
      </c>
      <c r="L259" s="30">
        <v>70000</v>
      </c>
      <c r="M259" s="47">
        <v>60000</v>
      </c>
      <c r="N259" s="29"/>
      <c r="O259" s="29"/>
      <c r="P259" s="29"/>
    </row>
    <row r="260" spans="1:16" ht="33.75">
      <c r="A260" s="91">
        <v>4214050810</v>
      </c>
      <c r="B260" s="21" t="s">
        <v>666</v>
      </c>
      <c r="C260" s="121" t="s">
        <v>13</v>
      </c>
      <c r="D260" s="89" t="s">
        <v>1457</v>
      </c>
      <c r="E260" s="32">
        <v>1213</v>
      </c>
      <c r="F260" s="81" t="s">
        <v>1085</v>
      </c>
      <c r="G260" s="21" t="s">
        <v>1458</v>
      </c>
      <c r="H260" s="21" t="s">
        <v>1459</v>
      </c>
      <c r="I260" s="72">
        <v>136730</v>
      </c>
      <c r="J260" s="21" t="s">
        <v>1460</v>
      </c>
      <c r="K260" s="72">
        <v>136730</v>
      </c>
      <c r="L260" s="30"/>
      <c r="M260" s="47"/>
      <c r="N260" s="29"/>
      <c r="O260" s="29"/>
      <c r="P260" s="29"/>
    </row>
    <row r="261" spans="1:16" ht="67.5">
      <c r="A261" s="91" t="s">
        <v>892</v>
      </c>
      <c r="B261" s="21" t="s">
        <v>666</v>
      </c>
      <c r="C261" s="121" t="s">
        <v>13</v>
      </c>
      <c r="D261" s="15" t="s">
        <v>395</v>
      </c>
      <c r="E261" s="32">
        <v>1224</v>
      </c>
      <c r="F261" s="58" t="s">
        <v>1083</v>
      </c>
      <c r="G261" s="21" t="s">
        <v>1089</v>
      </c>
      <c r="H261" s="21" t="s">
        <v>1089</v>
      </c>
      <c r="I261" s="34">
        <v>32999.12</v>
      </c>
      <c r="J261" s="21" t="s">
        <v>1455</v>
      </c>
      <c r="K261" s="51"/>
      <c r="L261" s="34">
        <v>32999.12</v>
      </c>
      <c r="M261" s="34"/>
      <c r="N261" s="29"/>
      <c r="O261" s="29"/>
      <c r="P261" s="29"/>
    </row>
    <row r="262" spans="1:16" ht="33.75">
      <c r="A262" s="91">
        <v>4386648870</v>
      </c>
      <c r="B262" s="21" t="s">
        <v>666</v>
      </c>
      <c r="C262" s="121" t="s">
        <v>13</v>
      </c>
      <c r="D262" s="15" t="s">
        <v>396</v>
      </c>
      <c r="E262" s="32">
        <v>1238</v>
      </c>
      <c r="F262" s="58" t="s">
        <v>1083</v>
      </c>
      <c r="G262" s="21" t="s">
        <v>1456</v>
      </c>
      <c r="H262" s="21" t="s">
        <v>1456</v>
      </c>
      <c r="I262" s="72">
        <f>K262+L262+P262</f>
        <v>268750.68</v>
      </c>
      <c r="J262" s="21" t="s">
        <v>1541</v>
      </c>
      <c r="K262" s="51">
        <v>101833.6</v>
      </c>
      <c r="L262" s="34">
        <v>76375.2</v>
      </c>
      <c r="M262" s="34"/>
      <c r="N262" s="29"/>
      <c r="O262" s="29"/>
      <c r="P262" s="65">
        <v>90541.88</v>
      </c>
    </row>
    <row r="263" spans="1:16" ht="45">
      <c r="A263" s="91">
        <v>4378113523</v>
      </c>
      <c r="B263" s="21" t="s">
        <v>666</v>
      </c>
      <c r="C263" s="121" t="s">
        <v>13</v>
      </c>
      <c r="D263" s="15" t="s">
        <v>398</v>
      </c>
      <c r="E263" s="32">
        <v>1240</v>
      </c>
      <c r="F263" s="58" t="s">
        <v>1083</v>
      </c>
      <c r="G263" s="21" t="s">
        <v>988</v>
      </c>
      <c r="H263" s="21" t="s">
        <v>988</v>
      </c>
      <c r="I263" s="51">
        <v>1427074</v>
      </c>
      <c r="J263" s="21" t="s">
        <v>1441</v>
      </c>
      <c r="K263" s="51">
        <v>1427074</v>
      </c>
      <c r="L263" s="34"/>
      <c r="M263" s="34"/>
      <c r="N263" s="29"/>
      <c r="O263" s="29"/>
      <c r="P263" s="29"/>
    </row>
    <row r="264" spans="1:16" ht="45">
      <c r="A264" s="91">
        <v>708387371</v>
      </c>
      <c r="B264" s="21" t="s">
        <v>666</v>
      </c>
      <c r="C264" s="121" t="s">
        <v>13</v>
      </c>
      <c r="D264" s="2" t="s">
        <v>390</v>
      </c>
      <c r="E264" s="32">
        <v>1241</v>
      </c>
      <c r="F264" s="81" t="s">
        <v>1100</v>
      </c>
      <c r="G264" s="21" t="s">
        <v>1461</v>
      </c>
      <c r="H264" s="21" t="s">
        <v>1461</v>
      </c>
      <c r="I264" s="75">
        <f>K264+L264</f>
        <v>421940</v>
      </c>
      <c r="J264" s="21" t="s">
        <v>627</v>
      </c>
      <c r="K264" s="30">
        <v>231620</v>
      </c>
      <c r="L264" s="30">
        <v>190320</v>
      </c>
      <c r="M264" s="47"/>
      <c r="N264" s="29"/>
      <c r="O264" s="29"/>
      <c r="P264" s="29"/>
    </row>
    <row r="265" spans="1:16" ht="67.5">
      <c r="A265" s="91" t="s">
        <v>1510</v>
      </c>
      <c r="B265" s="21" t="s">
        <v>666</v>
      </c>
      <c r="C265" s="121" t="s">
        <v>13</v>
      </c>
      <c r="D265" s="15" t="s">
        <v>378</v>
      </c>
      <c r="E265" s="32">
        <v>1245</v>
      </c>
      <c r="F265" s="80" t="s">
        <v>840</v>
      </c>
      <c r="G265" s="21" t="s">
        <v>1081</v>
      </c>
      <c r="H265" s="21" t="s">
        <v>1081</v>
      </c>
      <c r="I265" s="51">
        <v>239580</v>
      </c>
      <c r="J265" s="21" t="s">
        <v>1455</v>
      </c>
      <c r="K265" s="51">
        <v>239580</v>
      </c>
      <c r="L265" s="34"/>
      <c r="M265" s="34"/>
      <c r="N265" s="29"/>
      <c r="O265" s="29"/>
      <c r="P265" s="29"/>
    </row>
    <row r="266" spans="1:16" ht="56.25">
      <c r="A266" s="91" t="s">
        <v>1236</v>
      </c>
      <c r="B266" s="21" t="s">
        <v>666</v>
      </c>
      <c r="C266" s="121" t="s">
        <v>13</v>
      </c>
      <c r="D266" s="15" t="s">
        <v>399</v>
      </c>
      <c r="E266" s="32">
        <v>1263</v>
      </c>
      <c r="F266" s="58" t="s">
        <v>1083</v>
      </c>
      <c r="G266" s="21" t="s">
        <v>465</v>
      </c>
      <c r="H266" s="21" t="s">
        <v>465</v>
      </c>
      <c r="I266" s="34">
        <v>80352.52</v>
      </c>
      <c r="J266" s="21" t="s">
        <v>1462</v>
      </c>
      <c r="K266" s="51"/>
      <c r="L266" s="34"/>
      <c r="M266" s="34">
        <v>80352.52</v>
      </c>
      <c r="N266" s="29"/>
      <c r="O266" s="29"/>
      <c r="P266" s="29"/>
    </row>
    <row r="267" spans="1:16" ht="56.25">
      <c r="A267" s="91" t="s">
        <v>1299</v>
      </c>
      <c r="B267" s="21" t="s">
        <v>666</v>
      </c>
      <c r="C267" s="121" t="s">
        <v>13</v>
      </c>
      <c r="D267" s="2" t="s">
        <v>391</v>
      </c>
      <c r="E267" s="32">
        <v>1264</v>
      </c>
      <c r="F267" s="59" t="s">
        <v>1095</v>
      </c>
      <c r="G267" s="21"/>
      <c r="H267" s="21" t="s">
        <v>1463</v>
      </c>
      <c r="I267" s="72">
        <f>K267+L267+M267</f>
        <v>886612.98</v>
      </c>
      <c r="J267" s="21" t="s">
        <v>525</v>
      </c>
      <c r="K267" s="30">
        <v>300470.82</v>
      </c>
      <c r="L267" s="30">
        <v>581096.16</v>
      </c>
      <c r="M267" s="47">
        <v>5046</v>
      </c>
      <c r="N267" s="29"/>
      <c r="O267" s="29"/>
      <c r="P267" s="29"/>
    </row>
    <row r="268" spans="1:16" ht="45">
      <c r="A268" s="91">
        <v>4404615348</v>
      </c>
      <c r="B268" s="21" t="s">
        <v>666</v>
      </c>
      <c r="C268" s="121" t="s">
        <v>13</v>
      </c>
      <c r="D268" s="16" t="s">
        <v>400</v>
      </c>
      <c r="E268" s="32">
        <v>1265</v>
      </c>
      <c r="F268" s="80" t="s">
        <v>840</v>
      </c>
      <c r="G268" s="21" t="s">
        <v>1464</v>
      </c>
      <c r="H268" s="21" t="s">
        <v>1464</v>
      </c>
      <c r="I268" s="75">
        <v>61250</v>
      </c>
      <c r="J268" s="21" t="s">
        <v>1465</v>
      </c>
      <c r="K268" s="51"/>
      <c r="L268" s="34">
        <v>61250</v>
      </c>
      <c r="M268" s="34"/>
      <c r="N268" s="29"/>
      <c r="O268" s="29"/>
      <c r="P268" s="29"/>
    </row>
    <row r="269" spans="1:16" ht="45">
      <c r="A269" s="91" t="s">
        <v>893</v>
      </c>
      <c r="B269" s="21" t="s">
        <v>666</v>
      </c>
      <c r="C269" s="121" t="s">
        <v>13</v>
      </c>
      <c r="D269" s="4" t="s">
        <v>546</v>
      </c>
      <c r="E269" s="32">
        <v>1266</v>
      </c>
      <c r="F269" s="81" t="s">
        <v>1085</v>
      </c>
      <c r="G269" s="21" t="s">
        <v>1466</v>
      </c>
      <c r="H269" s="21" t="s">
        <v>1467</v>
      </c>
      <c r="I269" s="75">
        <v>43713</v>
      </c>
      <c r="J269" s="21" t="s">
        <v>1468</v>
      </c>
      <c r="K269" s="75">
        <v>43713</v>
      </c>
      <c r="L269" s="29"/>
      <c r="M269" s="29"/>
      <c r="N269" s="29"/>
      <c r="O269" s="29"/>
      <c r="P269" s="29"/>
    </row>
    <row r="270" spans="1:16" ht="45">
      <c r="A270" s="91">
        <v>4310871349</v>
      </c>
      <c r="B270" s="21" t="s">
        <v>666</v>
      </c>
      <c r="C270" s="121" t="s">
        <v>13</v>
      </c>
      <c r="D270" s="8" t="s">
        <v>1201</v>
      </c>
      <c r="E270" s="32">
        <v>1268</v>
      </c>
      <c r="F270" s="58" t="s">
        <v>1083</v>
      </c>
      <c r="G270" s="21" t="s">
        <v>1469</v>
      </c>
      <c r="H270" s="21" t="s">
        <v>1469</v>
      </c>
      <c r="I270" s="34">
        <v>229779</v>
      </c>
      <c r="J270" s="21" t="s">
        <v>1468</v>
      </c>
      <c r="K270" s="51"/>
      <c r="L270" s="34"/>
      <c r="M270" s="34">
        <v>229779</v>
      </c>
      <c r="N270" s="29"/>
      <c r="O270" s="29"/>
      <c r="P270" s="29"/>
    </row>
    <row r="271" spans="1:16" ht="45">
      <c r="A271" s="91" t="s">
        <v>894</v>
      </c>
      <c r="B271" s="21" t="s">
        <v>666</v>
      </c>
      <c r="C271" s="121" t="s">
        <v>13</v>
      </c>
      <c r="D271" s="19" t="s">
        <v>392</v>
      </c>
      <c r="E271" s="32">
        <v>1278</v>
      </c>
      <c r="F271" s="81" t="s">
        <v>1100</v>
      </c>
      <c r="G271" s="21" t="s">
        <v>1470</v>
      </c>
      <c r="H271" s="21" t="s">
        <v>1470</v>
      </c>
      <c r="I271" s="76">
        <f>K271+L271+M271</f>
        <v>455617.61</v>
      </c>
      <c r="J271" s="21" t="s">
        <v>1471</v>
      </c>
      <c r="K271" s="30">
        <v>334857.41</v>
      </c>
      <c r="L271" s="38">
        <v>8227.2</v>
      </c>
      <c r="M271" s="47">
        <v>112533</v>
      </c>
      <c r="N271" s="29"/>
      <c r="O271" s="29"/>
      <c r="P271" s="29"/>
    </row>
    <row r="272" spans="1:16" ht="22.5">
      <c r="A272" s="91" t="s">
        <v>1300</v>
      </c>
      <c r="B272" s="21" t="s">
        <v>666</v>
      </c>
      <c r="C272" s="121" t="s">
        <v>13</v>
      </c>
      <c r="D272" s="19" t="s">
        <v>393</v>
      </c>
      <c r="E272" s="32">
        <v>1280</v>
      </c>
      <c r="F272" s="59" t="s">
        <v>1095</v>
      </c>
      <c r="G272" s="21"/>
      <c r="H272" s="21" t="s">
        <v>1472</v>
      </c>
      <c r="I272" s="72">
        <f>K272+L272+M272</f>
        <v>1811872.6099999999</v>
      </c>
      <c r="J272" s="21" t="s">
        <v>1441</v>
      </c>
      <c r="K272" s="30">
        <v>668175.59</v>
      </c>
      <c r="L272" s="30">
        <v>1124739.02</v>
      </c>
      <c r="M272" s="47">
        <v>18958</v>
      </c>
      <c r="N272" s="29"/>
      <c r="O272" s="29"/>
      <c r="P272" s="29"/>
    </row>
    <row r="273" spans="1:16" ht="45">
      <c r="A273" s="91" t="s">
        <v>10</v>
      </c>
      <c r="B273" s="21" t="s">
        <v>666</v>
      </c>
      <c r="C273" s="121" t="s">
        <v>13</v>
      </c>
      <c r="D273" s="23" t="s">
        <v>1202</v>
      </c>
      <c r="E273" s="32">
        <v>1282</v>
      </c>
      <c r="F273" s="80" t="s">
        <v>840</v>
      </c>
      <c r="G273" s="21" t="s">
        <v>1473</v>
      </c>
      <c r="H273" s="21" t="s">
        <v>1473</v>
      </c>
      <c r="I273" s="30">
        <v>5100</v>
      </c>
      <c r="J273" s="21" t="s">
        <v>1474</v>
      </c>
      <c r="K273" s="30"/>
      <c r="L273" s="30"/>
      <c r="M273" s="30">
        <v>5100</v>
      </c>
      <c r="N273" s="29"/>
      <c r="O273" s="29"/>
      <c r="P273" s="29"/>
    </row>
    <row r="274" spans="1:16" ht="33.75">
      <c r="A274" s="91" t="s">
        <v>895</v>
      </c>
      <c r="B274" s="21" t="s">
        <v>666</v>
      </c>
      <c r="C274" s="121" t="s">
        <v>13</v>
      </c>
      <c r="D274" s="1" t="s">
        <v>341</v>
      </c>
      <c r="E274" s="32">
        <v>1308</v>
      </c>
      <c r="F274" s="58" t="s">
        <v>1083</v>
      </c>
      <c r="G274" s="21" t="s">
        <v>1475</v>
      </c>
      <c r="H274" s="21" t="s">
        <v>1475</v>
      </c>
      <c r="I274" s="75">
        <v>2288554.96</v>
      </c>
      <c r="J274" s="21" t="s">
        <v>1476</v>
      </c>
      <c r="K274" s="75">
        <v>2288554.96</v>
      </c>
      <c r="L274" s="34"/>
      <c r="M274" s="34"/>
      <c r="N274" s="29"/>
      <c r="O274" s="29"/>
      <c r="P274" s="29"/>
    </row>
    <row r="275" spans="1:16" ht="22.5">
      <c r="A275" s="91" t="s">
        <v>896</v>
      </c>
      <c r="B275" s="21" t="s">
        <v>666</v>
      </c>
      <c r="C275" s="121" t="s">
        <v>13</v>
      </c>
      <c r="D275" s="2" t="s">
        <v>930</v>
      </c>
      <c r="E275" s="32">
        <v>1309</v>
      </c>
      <c r="F275" s="80" t="s">
        <v>938</v>
      </c>
      <c r="G275" s="21" t="s">
        <v>1477</v>
      </c>
      <c r="H275" s="21" t="s">
        <v>1477</v>
      </c>
      <c r="I275" s="75">
        <v>749788.6</v>
      </c>
      <c r="J275" s="21" t="s">
        <v>1478</v>
      </c>
      <c r="K275" s="75">
        <v>749788.6</v>
      </c>
      <c r="L275" s="30"/>
      <c r="M275" s="47"/>
      <c r="N275" s="29"/>
      <c r="O275" s="29"/>
      <c r="P275" s="29"/>
    </row>
    <row r="276" spans="1:16" ht="45">
      <c r="A276" s="91" t="s">
        <v>897</v>
      </c>
      <c r="B276" s="21" t="s">
        <v>666</v>
      </c>
      <c r="C276" s="121" t="s">
        <v>13</v>
      </c>
      <c r="D276" s="19" t="s">
        <v>1170</v>
      </c>
      <c r="E276" s="32">
        <v>1325</v>
      </c>
      <c r="F276" s="59" t="s">
        <v>1095</v>
      </c>
      <c r="G276" s="21" t="s">
        <v>1479</v>
      </c>
      <c r="H276" s="21" t="s">
        <v>1479</v>
      </c>
      <c r="I276" s="75">
        <f>K276+L276</f>
        <v>117776.09</v>
      </c>
      <c r="J276" s="21" t="s">
        <v>1480</v>
      </c>
      <c r="K276" s="30">
        <v>91200</v>
      </c>
      <c r="L276" s="30">
        <v>26576.09</v>
      </c>
      <c r="M276" s="47"/>
      <c r="N276" s="29"/>
      <c r="O276" s="29"/>
      <c r="P276" s="29"/>
    </row>
    <row r="277" spans="1:16" ht="22.5">
      <c r="A277" s="104" t="s">
        <v>1234</v>
      </c>
      <c r="B277" s="21" t="s">
        <v>666</v>
      </c>
      <c r="C277" s="121" t="s">
        <v>13</v>
      </c>
      <c r="D277" s="15" t="s">
        <v>401</v>
      </c>
      <c r="E277" s="32">
        <v>1335</v>
      </c>
      <c r="F277" s="80" t="s">
        <v>840</v>
      </c>
      <c r="G277" s="21" t="s">
        <v>738</v>
      </c>
      <c r="H277" s="21" t="s">
        <v>738</v>
      </c>
      <c r="I277" s="34">
        <v>40000</v>
      </c>
      <c r="J277" s="21" t="s">
        <v>1481</v>
      </c>
      <c r="K277" s="51"/>
      <c r="L277" s="34">
        <v>40000</v>
      </c>
      <c r="M277" s="34"/>
      <c r="N277" s="29"/>
      <c r="O277" s="29"/>
      <c r="P277" s="29"/>
    </row>
    <row r="278" spans="1:16" ht="22.5">
      <c r="A278" s="103">
        <v>44151687000</v>
      </c>
      <c r="B278" s="21" t="s">
        <v>666</v>
      </c>
      <c r="C278" s="121" t="s">
        <v>13</v>
      </c>
      <c r="D278" s="15" t="s">
        <v>402</v>
      </c>
      <c r="E278" s="32">
        <v>1336</v>
      </c>
      <c r="F278" s="58" t="s">
        <v>1083</v>
      </c>
      <c r="G278" s="21" t="s">
        <v>1482</v>
      </c>
      <c r="H278" s="21" t="s">
        <v>1482</v>
      </c>
      <c r="I278" s="75">
        <v>30000</v>
      </c>
      <c r="J278" s="21" t="s">
        <v>1483</v>
      </c>
      <c r="K278" s="51">
        <v>30000</v>
      </c>
      <c r="L278" s="34"/>
      <c r="M278" s="34"/>
      <c r="N278" s="29"/>
      <c r="O278" s="29"/>
      <c r="P278" s="29"/>
    </row>
    <row r="279" spans="1:16" ht="33.75">
      <c r="A279" s="91" t="s">
        <v>898</v>
      </c>
      <c r="B279" s="21" t="s">
        <v>666</v>
      </c>
      <c r="C279" s="121" t="s">
        <v>13</v>
      </c>
      <c r="D279" s="5" t="s">
        <v>1484</v>
      </c>
      <c r="E279" s="32">
        <v>1337</v>
      </c>
      <c r="F279" s="58" t="s">
        <v>1085</v>
      </c>
      <c r="G279" s="21" t="s">
        <v>1485</v>
      </c>
      <c r="H279" s="21" t="s">
        <v>1486</v>
      </c>
      <c r="I279" s="75">
        <v>36034.28</v>
      </c>
      <c r="J279" s="21" t="s">
        <v>1468</v>
      </c>
      <c r="K279" s="75">
        <v>36034.28</v>
      </c>
      <c r="L279" s="34"/>
      <c r="M279" s="34"/>
      <c r="N279" s="29"/>
      <c r="O279" s="29"/>
      <c r="P279" s="29"/>
    </row>
    <row r="280" spans="1:16" ht="33.75">
      <c r="A280" s="91" t="s">
        <v>899</v>
      </c>
      <c r="B280" s="21" t="s">
        <v>666</v>
      </c>
      <c r="C280" s="121" t="s">
        <v>13</v>
      </c>
      <c r="D280" s="15" t="s">
        <v>573</v>
      </c>
      <c r="E280" s="32">
        <v>1344</v>
      </c>
      <c r="F280" s="58" t="s">
        <v>1083</v>
      </c>
      <c r="G280" s="21" t="s">
        <v>1487</v>
      </c>
      <c r="H280" s="21" t="s">
        <v>1487</v>
      </c>
      <c r="I280" s="70">
        <f>K280+L280+M280+O280</f>
        <v>184885.82</v>
      </c>
      <c r="J280" s="21" t="s">
        <v>1488</v>
      </c>
      <c r="K280" s="51">
        <v>67273.82</v>
      </c>
      <c r="L280" s="34">
        <v>18634</v>
      </c>
      <c r="M280" s="34">
        <v>50820</v>
      </c>
      <c r="N280" s="29"/>
      <c r="O280" s="65">
        <v>48158</v>
      </c>
      <c r="P280" s="29"/>
    </row>
    <row r="281" spans="1:16" ht="45">
      <c r="A281" s="91">
        <v>3083766434</v>
      </c>
      <c r="B281" s="21" t="s">
        <v>666</v>
      </c>
      <c r="C281" s="121" t="s">
        <v>13</v>
      </c>
      <c r="D281" s="9" t="s">
        <v>551</v>
      </c>
      <c r="E281" s="32">
        <v>1349</v>
      </c>
      <c r="F281" s="59" t="s">
        <v>1489</v>
      </c>
      <c r="G281" s="21" t="s">
        <v>1342</v>
      </c>
      <c r="H281" s="29" t="s">
        <v>1490</v>
      </c>
      <c r="I281" s="65">
        <v>179685</v>
      </c>
      <c r="J281" s="21" t="s">
        <v>1491</v>
      </c>
      <c r="K281" s="29"/>
      <c r="L281" s="29"/>
      <c r="M281" s="65">
        <v>179685</v>
      </c>
      <c r="N281" s="29"/>
      <c r="O281" s="29"/>
      <c r="P281" s="29"/>
    </row>
    <row r="282" spans="1:16" ht="22.5">
      <c r="A282" s="91" t="s">
        <v>900</v>
      </c>
      <c r="B282" s="21" t="s">
        <v>666</v>
      </c>
      <c r="C282" s="121" t="s">
        <v>13</v>
      </c>
      <c r="D282" s="15" t="s">
        <v>574</v>
      </c>
      <c r="E282" s="32">
        <v>1350</v>
      </c>
      <c r="F282" s="58" t="s">
        <v>1083</v>
      </c>
      <c r="G282" s="21" t="s">
        <v>1492</v>
      </c>
      <c r="H282" s="21" t="s">
        <v>1492</v>
      </c>
      <c r="I282" s="70">
        <f>L282+M282</f>
        <v>220220</v>
      </c>
      <c r="J282" s="21" t="s">
        <v>1491</v>
      </c>
      <c r="K282" s="51"/>
      <c r="L282" s="34">
        <v>64372</v>
      </c>
      <c r="M282" s="34">
        <v>155848</v>
      </c>
      <c r="N282" s="29"/>
      <c r="O282" s="29"/>
      <c r="P282" s="29"/>
    </row>
    <row r="283" spans="1:16" ht="45">
      <c r="A283" s="91" t="s">
        <v>901</v>
      </c>
      <c r="B283" s="21" t="s">
        <v>666</v>
      </c>
      <c r="C283" s="121" t="s">
        <v>13</v>
      </c>
      <c r="D283" s="90" t="s">
        <v>1493</v>
      </c>
      <c r="E283" s="32">
        <v>1351</v>
      </c>
      <c r="F283" s="58" t="s">
        <v>1085</v>
      </c>
      <c r="G283" s="21" t="s">
        <v>1036</v>
      </c>
      <c r="H283" s="21" t="s">
        <v>1037</v>
      </c>
      <c r="I283" s="70">
        <v>100060.95</v>
      </c>
      <c r="J283" s="21" t="s">
        <v>1038</v>
      </c>
      <c r="K283" s="51"/>
      <c r="L283" s="34"/>
      <c r="M283" s="70">
        <v>100060.95</v>
      </c>
      <c r="N283" s="29"/>
      <c r="O283" s="29"/>
      <c r="P283" s="29"/>
    </row>
    <row r="284" spans="1:16" ht="45">
      <c r="A284" s="91" t="s">
        <v>902</v>
      </c>
      <c r="B284" s="21" t="s">
        <v>666</v>
      </c>
      <c r="C284" s="121" t="s">
        <v>13</v>
      </c>
      <c r="D284" s="15" t="s">
        <v>380</v>
      </c>
      <c r="E284" s="32">
        <v>1352</v>
      </c>
      <c r="F284" s="58" t="s">
        <v>1083</v>
      </c>
      <c r="G284" s="21" t="s">
        <v>1039</v>
      </c>
      <c r="H284" s="29" t="s">
        <v>1039</v>
      </c>
      <c r="I284" s="34">
        <v>157300</v>
      </c>
      <c r="J284" s="21" t="s">
        <v>1441</v>
      </c>
      <c r="K284" s="51"/>
      <c r="L284" s="34">
        <v>157300</v>
      </c>
      <c r="M284" s="34"/>
      <c r="N284" s="29"/>
      <c r="O284" s="29"/>
      <c r="P284" s="29"/>
    </row>
    <row r="285" spans="1:16" ht="33.75">
      <c r="A285" s="115" t="s">
        <v>4</v>
      </c>
      <c r="B285" s="21" t="s">
        <v>666</v>
      </c>
      <c r="C285" s="121" t="s">
        <v>13</v>
      </c>
      <c r="D285" s="2" t="s">
        <v>1040</v>
      </c>
      <c r="E285" s="32">
        <v>1374</v>
      </c>
      <c r="F285" s="58" t="s">
        <v>938</v>
      </c>
      <c r="G285" s="21" t="s">
        <v>1041</v>
      </c>
      <c r="H285" s="21" t="s">
        <v>1041</v>
      </c>
      <c r="I285" s="34">
        <v>24912.69</v>
      </c>
      <c r="J285" s="66" t="s">
        <v>377</v>
      </c>
      <c r="K285" s="51"/>
      <c r="L285" s="34"/>
      <c r="M285" s="34">
        <v>24912.69</v>
      </c>
      <c r="N285" s="29"/>
      <c r="O285" s="29"/>
      <c r="P285" s="29"/>
    </row>
    <row r="286" spans="1:16" ht="33.75">
      <c r="A286" s="91" t="s">
        <v>903</v>
      </c>
      <c r="B286" s="21" t="s">
        <v>666</v>
      </c>
      <c r="C286" s="121" t="s">
        <v>13</v>
      </c>
      <c r="D286" s="8" t="s">
        <v>367</v>
      </c>
      <c r="E286" s="32">
        <v>1375</v>
      </c>
      <c r="F286" s="58" t="s">
        <v>1083</v>
      </c>
      <c r="G286" s="21" t="s">
        <v>1398</v>
      </c>
      <c r="H286" s="21" t="s">
        <v>1398</v>
      </c>
      <c r="I286" s="65">
        <v>23958</v>
      </c>
      <c r="J286" s="66" t="s">
        <v>1478</v>
      </c>
      <c r="K286" s="51"/>
      <c r="L286" s="34"/>
      <c r="M286" s="65">
        <v>23958</v>
      </c>
      <c r="N286" s="29"/>
      <c r="O286" s="29"/>
      <c r="P286" s="29"/>
    </row>
    <row r="287" spans="1:16" ht="45">
      <c r="A287" s="115" t="s">
        <v>5</v>
      </c>
      <c r="B287" s="21" t="s">
        <v>666</v>
      </c>
      <c r="C287" s="121" t="s">
        <v>13</v>
      </c>
      <c r="D287" s="15" t="s">
        <v>381</v>
      </c>
      <c r="E287" s="32">
        <v>1398</v>
      </c>
      <c r="F287" s="58" t="s">
        <v>1083</v>
      </c>
      <c r="G287" s="21" t="s">
        <v>645</v>
      </c>
      <c r="H287" s="21" t="s">
        <v>645</v>
      </c>
      <c r="I287" s="123">
        <v>635950.2</v>
      </c>
      <c r="J287" s="66" t="s">
        <v>729</v>
      </c>
      <c r="K287" s="51"/>
      <c r="L287" s="123">
        <v>635950.2</v>
      </c>
      <c r="M287" s="34"/>
      <c r="N287" s="29"/>
      <c r="O287" s="29"/>
      <c r="P287" s="29"/>
    </row>
    <row r="288" spans="1:16" ht="33.75">
      <c r="A288" s="91" t="s">
        <v>904</v>
      </c>
      <c r="B288" s="21" t="s">
        <v>666</v>
      </c>
      <c r="C288" s="121" t="s">
        <v>13</v>
      </c>
      <c r="D288" s="19" t="s">
        <v>1171</v>
      </c>
      <c r="E288" s="32">
        <v>1400</v>
      </c>
      <c r="F288" s="59" t="s">
        <v>14</v>
      </c>
      <c r="G288" s="21" t="s">
        <v>15</v>
      </c>
      <c r="H288" s="21" t="s">
        <v>15</v>
      </c>
      <c r="I288" s="65">
        <v>29784.13</v>
      </c>
      <c r="J288" s="66" t="s">
        <v>627</v>
      </c>
      <c r="K288" s="30">
        <v>24000</v>
      </c>
      <c r="L288" s="30">
        <v>5784.13</v>
      </c>
      <c r="M288" s="47"/>
      <c r="N288" s="29"/>
      <c r="O288" s="29"/>
      <c r="P288" s="29"/>
    </row>
    <row r="289" spans="1:16" ht="33.75">
      <c r="A289" s="91" t="s">
        <v>905</v>
      </c>
      <c r="B289" s="21" t="s">
        <v>666</v>
      </c>
      <c r="C289" s="121" t="s">
        <v>13</v>
      </c>
      <c r="D289" s="6" t="s">
        <v>966</v>
      </c>
      <c r="E289" s="33">
        <v>1401</v>
      </c>
      <c r="F289" s="80" t="s">
        <v>324</v>
      </c>
      <c r="G289" s="21" t="s">
        <v>647</v>
      </c>
      <c r="H289" s="21" t="s">
        <v>587</v>
      </c>
      <c r="I289" s="30">
        <v>2793154.32</v>
      </c>
      <c r="J289" s="66" t="s">
        <v>377</v>
      </c>
      <c r="K289" s="30">
        <v>2793154.32</v>
      </c>
      <c r="L289" s="30"/>
      <c r="M289" s="30"/>
      <c r="N289" s="29"/>
      <c r="O289" s="29"/>
      <c r="P289" s="29"/>
    </row>
    <row r="290" spans="1:16" ht="45">
      <c r="A290" s="91" t="s">
        <v>906</v>
      </c>
      <c r="B290" s="21" t="s">
        <v>666</v>
      </c>
      <c r="C290" s="121" t="s">
        <v>13</v>
      </c>
      <c r="D290" s="15" t="s">
        <v>369</v>
      </c>
      <c r="E290" s="32">
        <v>1402</v>
      </c>
      <c r="F290" s="58" t="s">
        <v>1083</v>
      </c>
      <c r="G290" s="21" t="s">
        <v>16</v>
      </c>
      <c r="H290" s="21" t="s">
        <v>16</v>
      </c>
      <c r="I290" s="34">
        <v>455309.23</v>
      </c>
      <c r="J290" s="66" t="s">
        <v>377</v>
      </c>
      <c r="K290" s="51"/>
      <c r="L290" s="34">
        <v>455309.23</v>
      </c>
      <c r="M290" s="34"/>
      <c r="N290" s="29"/>
      <c r="O290" s="29"/>
      <c r="P290" s="29"/>
    </row>
    <row r="291" spans="1:16" ht="33.75">
      <c r="A291" s="91" t="s">
        <v>907</v>
      </c>
      <c r="B291" s="21" t="s">
        <v>666</v>
      </c>
      <c r="C291" s="121" t="s">
        <v>13</v>
      </c>
      <c r="D291" s="9" t="s">
        <v>553</v>
      </c>
      <c r="E291" s="33">
        <v>1403</v>
      </c>
      <c r="F291" s="81" t="s">
        <v>1085</v>
      </c>
      <c r="G291" s="21" t="s">
        <v>17</v>
      </c>
      <c r="H291" s="29" t="s">
        <v>18</v>
      </c>
      <c r="I291" s="65">
        <v>38720</v>
      </c>
      <c r="J291" s="66" t="s">
        <v>182</v>
      </c>
      <c r="K291" s="29"/>
      <c r="L291" s="29"/>
      <c r="M291" s="65">
        <v>38720</v>
      </c>
      <c r="N291" s="29"/>
      <c r="O291" s="29"/>
      <c r="P291" s="29"/>
    </row>
    <row r="292" spans="1:16" ht="33.75">
      <c r="A292" s="91" t="s">
        <v>438</v>
      </c>
      <c r="B292" s="21" t="s">
        <v>666</v>
      </c>
      <c r="C292" s="121" t="s">
        <v>13</v>
      </c>
      <c r="D292" s="19" t="s">
        <v>1172</v>
      </c>
      <c r="E292" s="32">
        <v>1405</v>
      </c>
      <c r="F292" s="81" t="s">
        <v>1100</v>
      </c>
      <c r="G292" s="21" t="s">
        <v>19</v>
      </c>
      <c r="H292" s="21" t="s">
        <v>19</v>
      </c>
      <c r="I292" s="65">
        <f>K292+L292+N292+O292+P292</f>
        <v>1380112.24</v>
      </c>
      <c r="J292" s="66" t="s">
        <v>183</v>
      </c>
      <c r="K292" s="30">
        <v>367077.36</v>
      </c>
      <c r="L292" s="30">
        <v>471026.4</v>
      </c>
      <c r="M292" s="47"/>
      <c r="N292" s="65">
        <v>57193.76</v>
      </c>
      <c r="O292" s="65">
        <v>169585</v>
      </c>
      <c r="P292" s="65">
        <v>315229.72</v>
      </c>
    </row>
    <row r="293" spans="1:16" ht="33.75">
      <c r="A293" s="91" t="s">
        <v>439</v>
      </c>
      <c r="B293" s="21" t="s">
        <v>666</v>
      </c>
      <c r="C293" s="121" t="s">
        <v>13</v>
      </c>
      <c r="D293" s="15" t="s">
        <v>397</v>
      </c>
      <c r="E293" s="32">
        <v>1406</v>
      </c>
      <c r="F293" s="58" t="s">
        <v>1083</v>
      </c>
      <c r="G293" s="21" t="s">
        <v>664</v>
      </c>
      <c r="H293" s="21" t="s">
        <v>664</v>
      </c>
      <c r="I293" s="70">
        <f>L293+M293</f>
        <v>200829.75</v>
      </c>
      <c r="J293" s="66" t="s">
        <v>184</v>
      </c>
      <c r="K293" s="51"/>
      <c r="L293" s="34">
        <v>151552.5</v>
      </c>
      <c r="M293" s="34">
        <v>49277.25</v>
      </c>
      <c r="N293" s="29"/>
      <c r="O293" s="29"/>
      <c r="P293" s="29"/>
    </row>
    <row r="294" spans="1:16" ht="45">
      <c r="A294" s="91" t="s">
        <v>440</v>
      </c>
      <c r="B294" s="21" t="s">
        <v>666</v>
      </c>
      <c r="C294" s="121" t="s">
        <v>13</v>
      </c>
      <c r="D294" s="9" t="s">
        <v>552</v>
      </c>
      <c r="E294" s="33">
        <v>1409</v>
      </c>
      <c r="F294" s="81" t="s">
        <v>1085</v>
      </c>
      <c r="G294" s="21" t="s">
        <v>20</v>
      </c>
      <c r="H294" s="29" t="s">
        <v>1394</v>
      </c>
      <c r="I294" s="65">
        <v>27104</v>
      </c>
      <c r="J294" s="66" t="s">
        <v>182</v>
      </c>
      <c r="K294" s="29"/>
      <c r="L294" s="29"/>
      <c r="M294" s="65">
        <v>27104</v>
      </c>
      <c r="N294" s="29"/>
      <c r="O294" s="29"/>
      <c r="P294" s="29"/>
    </row>
    <row r="295" spans="1:16" ht="33.75">
      <c r="A295" s="91" t="s">
        <v>441</v>
      </c>
      <c r="B295" s="21" t="s">
        <v>666</v>
      </c>
      <c r="C295" s="121" t="s">
        <v>13</v>
      </c>
      <c r="D295" s="15" t="s">
        <v>385</v>
      </c>
      <c r="E295" s="32">
        <v>1412</v>
      </c>
      <c r="F295" s="80" t="s">
        <v>840</v>
      </c>
      <c r="G295" s="21" t="s">
        <v>21</v>
      </c>
      <c r="H295" s="21" t="s">
        <v>21</v>
      </c>
      <c r="I295" s="65">
        <v>1350000</v>
      </c>
      <c r="J295" s="66" t="s">
        <v>185</v>
      </c>
      <c r="K295" s="51">
        <v>1350000</v>
      </c>
      <c r="L295" s="34"/>
      <c r="M295" s="34"/>
      <c r="N295" s="29"/>
      <c r="O295" s="29"/>
      <c r="P295" s="29"/>
    </row>
    <row r="296" spans="1:16" ht="22.5">
      <c r="A296" s="91" t="s">
        <v>442</v>
      </c>
      <c r="B296" s="21" t="s">
        <v>666</v>
      </c>
      <c r="C296" s="121" t="s">
        <v>13</v>
      </c>
      <c r="D296" s="2" t="s">
        <v>931</v>
      </c>
      <c r="E296" s="32">
        <v>1414</v>
      </c>
      <c r="F296" s="80" t="s">
        <v>938</v>
      </c>
      <c r="G296" s="21" t="s">
        <v>22</v>
      </c>
      <c r="H296" s="21" t="s">
        <v>22</v>
      </c>
      <c r="I296" s="65">
        <v>327636</v>
      </c>
      <c r="J296" s="66" t="s">
        <v>186</v>
      </c>
      <c r="K296" s="30"/>
      <c r="L296" s="65">
        <v>327636</v>
      </c>
      <c r="M296" s="47"/>
      <c r="N296" s="29"/>
      <c r="O296" s="29"/>
      <c r="P296" s="29"/>
    </row>
    <row r="297" spans="1:16" ht="67.5">
      <c r="A297" s="91" t="s">
        <v>1301</v>
      </c>
      <c r="B297" s="21" t="s">
        <v>666</v>
      </c>
      <c r="C297" s="121" t="s">
        <v>13</v>
      </c>
      <c r="D297" s="2" t="s">
        <v>1273</v>
      </c>
      <c r="E297" s="32">
        <v>1416</v>
      </c>
      <c r="F297" s="81" t="s">
        <v>1261</v>
      </c>
      <c r="G297" s="21" t="s">
        <v>23</v>
      </c>
      <c r="H297" s="21" t="s">
        <v>24</v>
      </c>
      <c r="I297" s="65">
        <f>K297+L297+M297+N297+O297+P297</f>
        <v>1315248.97</v>
      </c>
      <c r="J297" s="66" t="s">
        <v>186</v>
      </c>
      <c r="K297" s="65">
        <v>393447.64</v>
      </c>
      <c r="L297" s="65">
        <v>481362.14</v>
      </c>
      <c r="M297" s="65">
        <v>86777.73</v>
      </c>
      <c r="N297" s="65">
        <v>116786.32</v>
      </c>
      <c r="O297" s="65">
        <v>11393.19</v>
      </c>
      <c r="P297" s="65">
        <v>225481.95</v>
      </c>
    </row>
    <row r="298" spans="1:16" s="112" customFormat="1" ht="270">
      <c r="A298" s="113" t="s">
        <v>303</v>
      </c>
      <c r="B298" s="106" t="s">
        <v>666</v>
      </c>
      <c r="C298" s="121" t="s">
        <v>13</v>
      </c>
      <c r="D298" s="109" t="s">
        <v>1173</v>
      </c>
      <c r="E298" s="41">
        <v>1417</v>
      </c>
      <c r="F298" s="81" t="s">
        <v>1100</v>
      </c>
      <c r="G298" s="2" t="s">
        <v>25</v>
      </c>
      <c r="H298" s="2" t="s">
        <v>25</v>
      </c>
      <c r="I298" s="70">
        <f>K298+L298+M298+N298+O298+P298</f>
        <v>3089593.7300000004</v>
      </c>
      <c r="J298" s="66" t="s">
        <v>627</v>
      </c>
      <c r="K298" s="30">
        <v>1060201.31</v>
      </c>
      <c r="L298" s="30">
        <v>863080.28</v>
      </c>
      <c r="M298" s="47">
        <v>55278.05</v>
      </c>
      <c r="N298" s="65">
        <v>333230.51</v>
      </c>
      <c r="O298" s="65">
        <v>233700.58</v>
      </c>
      <c r="P298" s="65">
        <v>544103</v>
      </c>
    </row>
    <row r="299" spans="1:16" ht="45">
      <c r="A299" s="91" t="s">
        <v>1553</v>
      </c>
      <c r="B299" s="21" t="s">
        <v>666</v>
      </c>
      <c r="C299" s="121" t="s">
        <v>13</v>
      </c>
      <c r="D299" s="15" t="s">
        <v>387</v>
      </c>
      <c r="E299" s="32">
        <v>1421</v>
      </c>
      <c r="F299" s="58" t="s">
        <v>1083</v>
      </c>
      <c r="G299" s="21" t="s">
        <v>26</v>
      </c>
      <c r="H299" s="21" t="s">
        <v>26</v>
      </c>
      <c r="I299" s="34">
        <v>36300</v>
      </c>
      <c r="J299" s="66" t="s">
        <v>187</v>
      </c>
      <c r="K299" s="51"/>
      <c r="L299" s="34">
        <v>36300</v>
      </c>
      <c r="M299" s="34"/>
      <c r="N299" s="29"/>
      <c r="O299" s="29"/>
      <c r="P299" s="29"/>
    </row>
    <row r="300" spans="1:16" ht="33.75">
      <c r="A300" s="91" t="s">
        <v>443</v>
      </c>
      <c r="B300" s="21" t="s">
        <v>666</v>
      </c>
      <c r="C300" s="121" t="s">
        <v>13</v>
      </c>
      <c r="D300" s="15" t="s">
        <v>386</v>
      </c>
      <c r="E300" s="32">
        <v>1422</v>
      </c>
      <c r="F300" s="80" t="s">
        <v>840</v>
      </c>
      <c r="G300" s="21" t="s">
        <v>647</v>
      </c>
      <c r="H300" s="21" t="s">
        <v>27</v>
      </c>
      <c r="I300" s="51">
        <v>242542.08</v>
      </c>
      <c r="J300" s="66" t="s">
        <v>188</v>
      </c>
      <c r="K300" s="51">
        <v>242542.08</v>
      </c>
      <c r="L300" s="34"/>
      <c r="M300" s="34"/>
      <c r="N300" s="29"/>
      <c r="O300" s="29"/>
      <c r="P300" s="29"/>
    </row>
    <row r="301" spans="1:16" ht="33.75">
      <c r="A301" s="91" t="s">
        <v>444</v>
      </c>
      <c r="B301" s="21" t="s">
        <v>666</v>
      </c>
      <c r="C301" s="121" t="s">
        <v>13</v>
      </c>
      <c r="D301" s="15" t="s">
        <v>383</v>
      </c>
      <c r="E301" s="32">
        <v>1498</v>
      </c>
      <c r="F301" s="58" t="s">
        <v>1083</v>
      </c>
      <c r="G301" s="21" t="s">
        <v>634</v>
      </c>
      <c r="H301" s="21" t="s">
        <v>634</v>
      </c>
      <c r="I301" s="65">
        <v>38720</v>
      </c>
      <c r="J301" s="66" t="s">
        <v>189</v>
      </c>
      <c r="K301" s="51"/>
      <c r="L301" s="34">
        <v>38720</v>
      </c>
      <c r="M301" s="34"/>
      <c r="N301" s="29"/>
      <c r="O301" s="29"/>
      <c r="P301" s="29"/>
    </row>
    <row r="302" spans="1:16" ht="33.75">
      <c r="A302" s="91" t="s">
        <v>445</v>
      </c>
      <c r="B302" s="21" t="s">
        <v>666</v>
      </c>
      <c r="C302" s="121" t="s">
        <v>13</v>
      </c>
      <c r="D302" s="15" t="s">
        <v>575</v>
      </c>
      <c r="E302" s="32">
        <v>1499</v>
      </c>
      <c r="F302" s="58" t="s">
        <v>1083</v>
      </c>
      <c r="G302" s="21" t="s">
        <v>1492</v>
      </c>
      <c r="H302" s="21" t="s">
        <v>1492</v>
      </c>
      <c r="I302" s="51">
        <v>235950</v>
      </c>
      <c r="J302" s="66" t="s">
        <v>190</v>
      </c>
      <c r="K302" s="51">
        <v>235950</v>
      </c>
      <c r="L302" s="34"/>
      <c r="M302" s="34"/>
      <c r="N302" s="29"/>
      <c r="O302" s="29"/>
      <c r="P302" s="29"/>
    </row>
    <row r="303" spans="1:16" ht="33.75">
      <c r="A303" s="91" t="s">
        <v>446</v>
      </c>
      <c r="B303" s="21" t="s">
        <v>666</v>
      </c>
      <c r="C303" s="121" t="s">
        <v>13</v>
      </c>
      <c r="D303" s="19" t="s">
        <v>1174</v>
      </c>
      <c r="E303" s="32">
        <v>1500</v>
      </c>
      <c r="F303" s="59" t="s">
        <v>28</v>
      </c>
      <c r="G303" s="21" t="s">
        <v>29</v>
      </c>
      <c r="H303" s="21" t="s">
        <v>29</v>
      </c>
      <c r="I303" s="30">
        <v>58892.45</v>
      </c>
      <c r="J303" s="66" t="s">
        <v>191</v>
      </c>
      <c r="K303" s="30">
        <v>58892.45</v>
      </c>
      <c r="L303" s="30"/>
      <c r="M303" s="47"/>
      <c r="N303" s="29"/>
      <c r="O303" s="29"/>
      <c r="P303" s="29"/>
    </row>
    <row r="304" spans="1:16" ht="22.5">
      <c r="A304" s="91" t="s">
        <v>447</v>
      </c>
      <c r="B304" s="21" t="s">
        <v>666</v>
      </c>
      <c r="C304" s="121" t="s">
        <v>13</v>
      </c>
      <c r="D304" s="15" t="s">
        <v>382</v>
      </c>
      <c r="E304" s="32">
        <v>1501</v>
      </c>
      <c r="F304" s="58" t="s">
        <v>1083</v>
      </c>
      <c r="G304" s="21" t="s">
        <v>770</v>
      </c>
      <c r="H304" s="21" t="s">
        <v>770</v>
      </c>
      <c r="I304" s="34">
        <v>100587.3</v>
      </c>
      <c r="J304" s="66" t="s">
        <v>189</v>
      </c>
      <c r="K304" s="51"/>
      <c r="L304" s="34">
        <v>100587.3</v>
      </c>
      <c r="M304" s="34"/>
      <c r="N304" s="29"/>
      <c r="O304" s="29"/>
      <c r="P304" s="29"/>
    </row>
    <row r="305" spans="1:16" ht="50.25" customHeight="1">
      <c r="A305" s="91" t="s">
        <v>1113</v>
      </c>
      <c r="B305" s="21" t="s">
        <v>666</v>
      </c>
      <c r="C305" s="121" t="s">
        <v>13</v>
      </c>
      <c r="D305" s="19" t="s">
        <v>1175</v>
      </c>
      <c r="E305" s="32">
        <v>1502</v>
      </c>
      <c r="F305" s="81" t="s">
        <v>1100</v>
      </c>
      <c r="G305" s="21" t="s">
        <v>30</v>
      </c>
      <c r="H305" s="21" t="s">
        <v>30</v>
      </c>
      <c r="I305" s="65">
        <v>122556.62</v>
      </c>
      <c r="J305" s="21" t="s">
        <v>1114</v>
      </c>
      <c r="K305" s="30">
        <v>29295.75</v>
      </c>
      <c r="L305" s="30">
        <v>89509.51</v>
      </c>
      <c r="M305" s="47">
        <v>3751.36</v>
      </c>
      <c r="N305" s="29"/>
      <c r="O305" s="29"/>
      <c r="P305" s="29"/>
    </row>
    <row r="306" spans="1:16" ht="78.75">
      <c r="A306" s="91" t="s">
        <v>448</v>
      </c>
      <c r="B306" s="21" t="s">
        <v>666</v>
      </c>
      <c r="C306" s="121" t="s">
        <v>13</v>
      </c>
      <c r="D306" s="9" t="s">
        <v>1281</v>
      </c>
      <c r="E306" s="32">
        <v>1503</v>
      </c>
      <c r="F306" s="81" t="s">
        <v>1085</v>
      </c>
      <c r="G306" s="21" t="s">
        <v>31</v>
      </c>
      <c r="H306" s="21" t="s">
        <v>32</v>
      </c>
      <c r="I306" s="65">
        <v>99876.06</v>
      </c>
      <c r="J306" s="66" t="s">
        <v>192</v>
      </c>
      <c r="K306" s="65">
        <v>31286.44</v>
      </c>
      <c r="L306" s="29">
        <v>255.2</v>
      </c>
      <c r="M306" s="29"/>
      <c r="N306" s="29">
        <v>983.4</v>
      </c>
      <c r="O306" s="65">
        <v>13202.2</v>
      </c>
      <c r="P306" s="65">
        <v>54148.82</v>
      </c>
    </row>
    <row r="307" spans="1:16" ht="33.75">
      <c r="A307" s="91">
        <v>3765680171</v>
      </c>
      <c r="B307" s="21" t="s">
        <v>666</v>
      </c>
      <c r="C307" s="121" t="s">
        <v>13</v>
      </c>
      <c r="D307" s="19" t="s">
        <v>1176</v>
      </c>
      <c r="E307" s="32">
        <v>1504</v>
      </c>
      <c r="F307" s="59" t="s">
        <v>33</v>
      </c>
      <c r="G307" s="21" t="s">
        <v>34</v>
      </c>
      <c r="H307" s="29" t="s">
        <v>34</v>
      </c>
      <c r="I307" s="65">
        <v>61984.97</v>
      </c>
      <c r="J307" s="66" t="s">
        <v>627</v>
      </c>
      <c r="K307" s="30">
        <v>49489</v>
      </c>
      <c r="L307" s="30">
        <v>12495.97</v>
      </c>
      <c r="M307" s="47"/>
      <c r="N307" s="29"/>
      <c r="O307" s="29"/>
      <c r="P307" s="29"/>
    </row>
    <row r="308" spans="1:16" s="97" customFormat="1" ht="33.75">
      <c r="A308" s="107" t="s">
        <v>1234</v>
      </c>
      <c r="B308" s="92" t="s">
        <v>666</v>
      </c>
      <c r="C308" s="121" t="s">
        <v>13</v>
      </c>
      <c r="D308" s="93" t="s">
        <v>1115</v>
      </c>
      <c r="E308" s="94">
        <v>1506</v>
      </c>
      <c r="F308" s="59" t="s">
        <v>35</v>
      </c>
      <c r="G308" s="21" t="s">
        <v>36</v>
      </c>
      <c r="H308" s="21" t="s">
        <v>36</v>
      </c>
      <c r="I308" s="65">
        <v>4926.64</v>
      </c>
      <c r="J308" s="66" t="s">
        <v>193</v>
      </c>
      <c r="K308" s="29"/>
      <c r="L308" s="65">
        <v>4926.64</v>
      </c>
      <c r="M308" s="29"/>
      <c r="N308" s="29"/>
      <c r="O308" s="29"/>
      <c r="P308" s="29"/>
    </row>
    <row r="309" spans="1:16" ht="33.75">
      <c r="A309" s="91" t="s">
        <v>449</v>
      </c>
      <c r="B309" s="21" t="s">
        <v>666</v>
      </c>
      <c r="C309" s="121" t="s">
        <v>13</v>
      </c>
      <c r="D309" s="17" t="s">
        <v>1247</v>
      </c>
      <c r="E309" s="32">
        <v>1507</v>
      </c>
      <c r="F309" s="58" t="s">
        <v>1083</v>
      </c>
      <c r="G309" s="21" t="s">
        <v>37</v>
      </c>
      <c r="H309" s="29" t="s">
        <v>38</v>
      </c>
      <c r="I309" s="51">
        <v>25659.09</v>
      </c>
      <c r="J309" s="66" t="s">
        <v>194</v>
      </c>
      <c r="K309" s="51">
        <v>25659.09</v>
      </c>
      <c r="L309" s="34"/>
      <c r="M309" s="34"/>
      <c r="N309" s="29"/>
      <c r="O309" s="29"/>
      <c r="P309" s="29"/>
    </row>
    <row r="310" spans="1:16" ht="45">
      <c r="A310" s="91" t="s">
        <v>450</v>
      </c>
      <c r="B310" s="21" t="s">
        <v>666</v>
      </c>
      <c r="C310" s="121" t="s">
        <v>13</v>
      </c>
      <c r="D310" s="1" t="s">
        <v>558</v>
      </c>
      <c r="E310" s="33">
        <v>1508</v>
      </c>
      <c r="F310" s="80" t="s">
        <v>560</v>
      </c>
      <c r="G310" s="21" t="s">
        <v>767</v>
      </c>
      <c r="H310" s="29" t="s">
        <v>768</v>
      </c>
      <c r="I310" s="65">
        <v>7361.16</v>
      </c>
      <c r="J310" s="124" t="s">
        <v>195</v>
      </c>
      <c r="K310" s="30">
        <v>7361.16</v>
      </c>
      <c r="L310" s="29"/>
      <c r="M310" s="31"/>
      <c r="N310" s="29"/>
      <c r="O310" s="29"/>
      <c r="P310" s="29"/>
    </row>
    <row r="311" spans="1:16" ht="45">
      <c r="A311" s="91" t="s">
        <v>451</v>
      </c>
      <c r="B311" s="21" t="s">
        <v>666</v>
      </c>
      <c r="C311" s="121" t="s">
        <v>13</v>
      </c>
      <c r="D311" s="15" t="s">
        <v>384</v>
      </c>
      <c r="E311" s="32">
        <v>1512</v>
      </c>
      <c r="F311" s="58" t="s">
        <v>1083</v>
      </c>
      <c r="G311" s="21" t="s">
        <v>39</v>
      </c>
      <c r="H311" s="29" t="s">
        <v>39</v>
      </c>
      <c r="I311" s="34">
        <v>165160.99</v>
      </c>
      <c r="J311" s="66" t="s">
        <v>614</v>
      </c>
      <c r="K311" s="51"/>
      <c r="L311" s="34">
        <v>165160.99</v>
      </c>
      <c r="M311" s="34"/>
      <c r="N311" s="29"/>
      <c r="O311" s="29"/>
      <c r="P311" s="29"/>
    </row>
    <row r="312" spans="1:16" ht="101.25">
      <c r="A312" s="91" t="s">
        <v>868</v>
      </c>
      <c r="B312" s="21" t="s">
        <v>666</v>
      </c>
      <c r="C312" s="121" t="s">
        <v>13</v>
      </c>
      <c r="D312" s="19" t="s">
        <v>1177</v>
      </c>
      <c r="E312" s="32">
        <v>1527</v>
      </c>
      <c r="F312" s="58" t="s">
        <v>1085</v>
      </c>
      <c r="G312" s="21" t="s">
        <v>40</v>
      </c>
      <c r="H312" s="21" t="s">
        <v>41</v>
      </c>
      <c r="I312" s="34">
        <v>191458.92</v>
      </c>
      <c r="J312" s="66" t="s">
        <v>196</v>
      </c>
      <c r="K312" s="51">
        <v>45811.68</v>
      </c>
      <c r="L312" s="34">
        <v>40043.78</v>
      </c>
      <c r="M312" s="34">
        <v>2822.3</v>
      </c>
      <c r="N312" s="65">
        <v>7088.5</v>
      </c>
      <c r="O312" s="65">
        <v>41833.97</v>
      </c>
      <c r="P312" s="65">
        <v>53858.67</v>
      </c>
    </row>
    <row r="313" spans="1:16" ht="56.25">
      <c r="A313" s="91" t="s">
        <v>1234</v>
      </c>
      <c r="B313" s="21" t="s">
        <v>666</v>
      </c>
      <c r="C313" s="121" t="s">
        <v>13</v>
      </c>
      <c r="D313" s="15" t="s">
        <v>968</v>
      </c>
      <c r="E313" s="32">
        <v>1540</v>
      </c>
      <c r="F313" s="21" t="s">
        <v>840</v>
      </c>
      <c r="G313" s="21" t="s">
        <v>42</v>
      </c>
      <c r="H313" s="21" t="s">
        <v>42</v>
      </c>
      <c r="I313" s="65">
        <v>330898.7</v>
      </c>
      <c r="J313" s="66" t="s">
        <v>197</v>
      </c>
      <c r="K313" s="51"/>
      <c r="L313" s="65">
        <v>330898.7</v>
      </c>
      <c r="M313" s="34"/>
      <c r="N313" s="29"/>
      <c r="O313" s="29"/>
      <c r="P313" s="29"/>
    </row>
    <row r="314" spans="1:16" ht="45">
      <c r="A314" s="91">
        <v>4498147454</v>
      </c>
      <c r="B314" s="21" t="s">
        <v>666</v>
      </c>
      <c r="C314" s="121" t="s">
        <v>13</v>
      </c>
      <c r="D314" s="6" t="s">
        <v>1424</v>
      </c>
      <c r="E314" s="33">
        <v>1543</v>
      </c>
      <c r="F314" s="80" t="s">
        <v>324</v>
      </c>
      <c r="G314" s="21" t="s">
        <v>647</v>
      </c>
      <c r="H314" s="29" t="s">
        <v>649</v>
      </c>
      <c r="I314" s="30">
        <v>550000</v>
      </c>
      <c r="J314" s="66" t="s">
        <v>651</v>
      </c>
      <c r="K314" s="30">
        <v>550000</v>
      </c>
      <c r="L314" s="30"/>
      <c r="M314" s="30"/>
      <c r="N314" s="29"/>
      <c r="O314" s="29"/>
      <c r="P314" s="29"/>
    </row>
    <row r="315" spans="1:16" ht="33.75">
      <c r="A315" s="91" t="s">
        <v>993</v>
      </c>
      <c r="B315" s="21" t="s">
        <v>666</v>
      </c>
      <c r="C315" s="121" t="s">
        <v>13</v>
      </c>
      <c r="D315" s="15" t="s">
        <v>388</v>
      </c>
      <c r="E315" s="32">
        <v>1544</v>
      </c>
      <c r="F315" s="58" t="s">
        <v>1083</v>
      </c>
      <c r="G315" s="21" t="s">
        <v>43</v>
      </c>
      <c r="H315" s="29" t="s">
        <v>43</v>
      </c>
      <c r="I315" s="51">
        <v>427529.3</v>
      </c>
      <c r="J315" s="66" t="s">
        <v>198</v>
      </c>
      <c r="K315" s="51">
        <v>427529.3</v>
      </c>
      <c r="L315" s="34"/>
      <c r="M315" s="34"/>
      <c r="N315" s="29"/>
      <c r="O315" s="29"/>
      <c r="P315" s="29"/>
    </row>
    <row r="316" spans="1:16" ht="22.5">
      <c r="A316" s="91">
        <v>4247865915</v>
      </c>
      <c r="B316" s="21" t="s">
        <v>666</v>
      </c>
      <c r="C316" s="121" t="s">
        <v>13</v>
      </c>
      <c r="D316" s="9" t="s">
        <v>1282</v>
      </c>
      <c r="E316" s="32">
        <v>1550</v>
      </c>
      <c r="F316" s="81" t="s">
        <v>1085</v>
      </c>
      <c r="G316" s="21" t="s">
        <v>44</v>
      </c>
      <c r="H316" s="29" t="s">
        <v>664</v>
      </c>
      <c r="I316" s="65">
        <v>94864</v>
      </c>
      <c r="J316" s="66" t="s">
        <v>188</v>
      </c>
      <c r="K316" s="65">
        <v>94864</v>
      </c>
      <c r="L316" s="29"/>
      <c r="M316" s="29"/>
      <c r="N316" s="29"/>
      <c r="O316" s="29"/>
      <c r="P316" s="29"/>
    </row>
    <row r="317" spans="1:16" s="112" customFormat="1" ht="292.5">
      <c r="A317" s="106" t="s">
        <v>0</v>
      </c>
      <c r="B317" s="106" t="s">
        <v>666</v>
      </c>
      <c r="C317" s="121" t="s">
        <v>13</v>
      </c>
      <c r="D317" s="114" t="s">
        <v>969</v>
      </c>
      <c r="E317" s="41">
        <v>1551</v>
      </c>
      <c r="F317" s="58" t="s">
        <v>1083</v>
      </c>
      <c r="G317" s="21" t="s">
        <v>45</v>
      </c>
      <c r="H317" s="21" t="s">
        <v>45</v>
      </c>
      <c r="I317" s="65">
        <v>1229520.53</v>
      </c>
      <c r="J317" s="66" t="s">
        <v>199</v>
      </c>
      <c r="K317" s="51">
        <v>283723.94</v>
      </c>
      <c r="L317" s="34">
        <v>380302.58</v>
      </c>
      <c r="M317" s="34">
        <v>66038.42</v>
      </c>
      <c r="N317" s="65">
        <v>59789.05</v>
      </c>
      <c r="O317" s="65">
        <v>265364.47</v>
      </c>
      <c r="P317" s="65">
        <v>174302.07</v>
      </c>
    </row>
    <row r="318" spans="1:16" ht="78.75">
      <c r="A318" s="91" t="s">
        <v>994</v>
      </c>
      <c r="B318" s="21" t="s">
        <v>666</v>
      </c>
      <c r="C318" s="121" t="s">
        <v>13</v>
      </c>
      <c r="D318" s="2" t="s">
        <v>669</v>
      </c>
      <c r="E318" s="32">
        <v>1553</v>
      </c>
      <c r="F318" s="81" t="s">
        <v>1262</v>
      </c>
      <c r="G318" s="21" t="s">
        <v>46</v>
      </c>
      <c r="H318" s="29" t="s">
        <v>47</v>
      </c>
      <c r="I318" s="65">
        <v>1706947</v>
      </c>
      <c r="J318" s="125" t="s">
        <v>200</v>
      </c>
      <c r="K318" s="65">
        <v>404546.44</v>
      </c>
      <c r="L318" s="65">
        <v>609380.08</v>
      </c>
      <c r="M318" s="65">
        <v>100709.87</v>
      </c>
      <c r="N318" s="65">
        <v>175815.54</v>
      </c>
      <c r="O318" s="29"/>
      <c r="P318" s="65">
        <v>416495.07</v>
      </c>
    </row>
    <row r="319" spans="1:16" ht="56.25">
      <c r="A319" s="91">
        <v>4318801354</v>
      </c>
      <c r="B319" s="21" t="s">
        <v>666</v>
      </c>
      <c r="C319" s="121" t="s">
        <v>13</v>
      </c>
      <c r="D319" s="12" t="s">
        <v>1200</v>
      </c>
      <c r="E319" s="32">
        <v>1554</v>
      </c>
      <c r="F319" s="58" t="s">
        <v>1083</v>
      </c>
      <c r="G319" s="21" t="s">
        <v>467</v>
      </c>
      <c r="H319" s="29" t="s">
        <v>467</v>
      </c>
      <c r="I319" s="51">
        <v>68365</v>
      </c>
      <c r="J319" s="66" t="s">
        <v>201</v>
      </c>
      <c r="K319" s="51">
        <v>68365</v>
      </c>
      <c r="L319" s="34"/>
      <c r="M319" s="34"/>
      <c r="N319" s="29"/>
      <c r="O319" s="29"/>
      <c r="P319" s="29"/>
    </row>
    <row r="320" spans="1:16" ht="45">
      <c r="A320" s="91">
        <v>4282114043</v>
      </c>
      <c r="B320" s="21" t="s">
        <v>666</v>
      </c>
      <c r="C320" s="121" t="s">
        <v>13</v>
      </c>
      <c r="D320" s="12" t="s">
        <v>313</v>
      </c>
      <c r="E320" s="32">
        <v>1559</v>
      </c>
      <c r="F320" s="58" t="s">
        <v>1083</v>
      </c>
      <c r="G320" s="21" t="s">
        <v>48</v>
      </c>
      <c r="H320" s="21" t="s">
        <v>48</v>
      </c>
      <c r="I320" s="65">
        <v>263417</v>
      </c>
      <c r="J320" s="66" t="s">
        <v>202</v>
      </c>
      <c r="K320" s="51">
        <v>131708.5</v>
      </c>
      <c r="L320" s="34">
        <v>131708.5</v>
      </c>
      <c r="M320" s="34"/>
      <c r="N320" s="29"/>
      <c r="O320" s="29"/>
      <c r="P320" s="29"/>
    </row>
    <row r="321" spans="1:16" ht="33.75">
      <c r="A321" s="91">
        <v>4372317620</v>
      </c>
      <c r="B321" s="21" t="s">
        <v>666</v>
      </c>
      <c r="C321" s="121" t="s">
        <v>13</v>
      </c>
      <c r="D321" s="9" t="s">
        <v>1283</v>
      </c>
      <c r="E321" s="33">
        <v>1560</v>
      </c>
      <c r="F321" s="81" t="s">
        <v>1085</v>
      </c>
      <c r="G321" s="21" t="s">
        <v>49</v>
      </c>
      <c r="H321" s="29" t="s">
        <v>50</v>
      </c>
      <c r="I321" s="65">
        <v>41624</v>
      </c>
      <c r="J321" s="124" t="s">
        <v>182</v>
      </c>
      <c r="L321" s="29"/>
      <c r="M321" s="65">
        <v>41624</v>
      </c>
      <c r="N321" s="29"/>
      <c r="O321" s="29"/>
      <c r="P321" s="29"/>
    </row>
    <row r="322" spans="1:16" ht="33.75">
      <c r="A322" s="91">
        <v>4512091747</v>
      </c>
      <c r="B322" s="21" t="s">
        <v>666</v>
      </c>
      <c r="C322" s="121" t="s">
        <v>13</v>
      </c>
      <c r="D322" s="6" t="s">
        <v>1425</v>
      </c>
      <c r="E322" s="33">
        <v>1582</v>
      </c>
      <c r="F322" s="80" t="s">
        <v>324</v>
      </c>
      <c r="G322" s="21" t="s">
        <v>647</v>
      </c>
      <c r="H322" s="29" t="s">
        <v>51</v>
      </c>
      <c r="I322" s="30">
        <v>913997.76</v>
      </c>
      <c r="J322" s="66" t="s">
        <v>203</v>
      </c>
      <c r="K322" s="30">
        <v>913997.76</v>
      </c>
      <c r="L322" s="30"/>
      <c r="M322" s="30"/>
      <c r="N322" s="29"/>
      <c r="O322" s="29"/>
      <c r="P322" s="29"/>
    </row>
    <row r="323" spans="1:16" ht="33.75">
      <c r="A323" s="91" t="s">
        <v>995</v>
      </c>
      <c r="B323" s="21" t="s">
        <v>666</v>
      </c>
      <c r="C323" s="121" t="s">
        <v>13</v>
      </c>
      <c r="D323" s="6" t="s">
        <v>1426</v>
      </c>
      <c r="E323" s="33">
        <v>1583</v>
      </c>
      <c r="F323" s="80" t="s">
        <v>324</v>
      </c>
      <c r="G323" s="21" t="s">
        <v>647</v>
      </c>
      <c r="H323" s="29" t="s">
        <v>776</v>
      </c>
      <c r="I323" s="30">
        <v>25246.65</v>
      </c>
      <c r="J323" s="66" t="s">
        <v>204</v>
      </c>
      <c r="K323" s="30">
        <v>25246.65</v>
      </c>
      <c r="L323" s="30"/>
      <c r="M323" s="30"/>
      <c r="N323" s="29"/>
      <c r="O323" s="29"/>
      <c r="P323" s="29"/>
    </row>
    <row r="324" spans="1:16" ht="22.5">
      <c r="A324" s="91">
        <v>4382302602</v>
      </c>
      <c r="B324" s="21" t="s">
        <v>666</v>
      </c>
      <c r="C324" s="121" t="s">
        <v>13</v>
      </c>
      <c r="D324" s="15" t="s">
        <v>379</v>
      </c>
      <c r="E324" s="32">
        <v>1597</v>
      </c>
      <c r="F324" s="58" t="s">
        <v>1083</v>
      </c>
      <c r="G324" s="21" t="s">
        <v>520</v>
      </c>
      <c r="H324" s="21" t="s">
        <v>520</v>
      </c>
      <c r="I324" s="65">
        <v>39930</v>
      </c>
      <c r="J324" s="66" t="s">
        <v>833</v>
      </c>
      <c r="K324" s="65">
        <v>39930</v>
      </c>
      <c r="L324" s="34"/>
      <c r="M324" s="34"/>
      <c r="N324" s="29"/>
      <c r="O324" s="29"/>
      <c r="P324" s="29"/>
    </row>
    <row r="325" spans="1:16" ht="33.75">
      <c r="A325" s="91">
        <v>4480989519</v>
      </c>
      <c r="B325" s="21" t="s">
        <v>666</v>
      </c>
      <c r="C325" s="121" t="s">
        <v>13</v>
      </c>
      <c r="D325" s="15" t="s">
        <v>1249</v>
      </c>
      <c r="E325" s="32">
        <v>1598</v>
      </c>
      <c r="F325" s="58" t="s">
        <v>1083</v>
      </c>
      <c r="G325" s="21" t="s">
        <v>52</v>
      </c>
      <c r="H325" s="21" t="s">
        <v>52</v>
      </c>
      <c r="I325" s="65">
        <v>60112.8</v>
      </c>
      <c r="J325" s="66" t="s">
        <v>205</v>
      </c>
      <c r="K325" s="65">
        <v>60112.8</v>
      </c>
      <c r="L325" s="34"/>
      <c r="M325" s="34"/>
      <c r="N325" s="29"/>
      <c r="O325" s="29"/>
      <c r="P325" s="29"/>
    </row>
    <row r="326" spans="1:16" ht="33.75">
      <c r="A326" s="108">
        <v>4492272420</v>
      </c>
      <c r="B326" s="21" t="s">
        <v>666</v>
      </c>
      <c r="C326" s="121" t="s">
        <v>13</v>
      </c>
      <c r="D326" s="15" t="s">
        <v>967</v>
      </c>
      <c r="E326" s="32">
        <v>1600</v>
      </c>
      <c r="F326" s="58" t="s">
        <v>1083</v>
      </c>
      <c r="G326" s="88" t="s">
        <v>458</v>
      </c>
      <c r="H326" s="88" t="s">
        <v>458</v>
      </c>
      <c r="I326" s="126">
        <v>24901.8</v>
      </c>
      <c r="J326" s="66" t="s">
        <v>205</v>
      </c>
      <c r="K326" s="126">
        <v>24901.8</v>
      </c>
      <c r="L326" s="34"/>
      <c r="M326" s="34"/>
      <c r="N326" s="29"/>
      <c r="O326" s="29"/>
      <c r="P326" s="29"/>
    </row>
    <row r="327" spans="1:16" ht="33.75">
      <c r="A327" s="91" t="s">
        <v>1534</v>
      </c>
      <c r="B327" s="21" t="s">
        <v>666</v>
      </c>
      <c r="C327" s="121" t="s">
        <v>13</v>
      </c>
      <c r="D327" s="19" t="s">
        <v>1178</v>
      </c>
      <c r="E327" s="32">
        <v>1647</v>
      </c>
      <c r="F327" s="81" t="s">
        <v>1100</v>
      </c>
      <c r="G327" s="21" t="s">
        <v>53</v>
      </c>
      <c r="H327" s="21" t="s">
        <v>53</v>
      </c>
      <c r="I327" s="65">
        <f>K327+L327</f>
        <v>97588.92</v>
      </c>
      <c r="J327" s="66" t="s">
        <v>206</v>
      </c>
      <c r="K327" s="30">
        <v>83202.02</v>
      </c>
      <c r="L327" s="30">
        <v>14386.9</v>
      </c>
      <c r="M327" s="47"/>
      <c r="N327" s="29"/>
      <c r="O327" s="29"/>
      <c r="P327" s="29"/>
    </row>
    <row r="328" spans="1:16" ht="45">
      <c r="A328" s="91">
        <v>4468189235</v>
      </c>
      <c r="B328" s="21" t="s">
        <v>666</v>
      </c>
      <c r="C328" s="121" t="s">
        <v>13</v>
      </c>
      <c r="D328" s="17" t="s">
        <v>1246</v>
      </c>
      <c r="E328" s="32">
        <v>1648</v>
      </c>
      <c r="F328" s="58" t="s">
        <v>1083</v>
      </c>
      <c r="G328" s="21" t="s">
        <v>54</v>
      </c>
      <c r="H328" s="21" t="s">
        <v>54</v>
      </c>
      <c r="I328" s="34">
        <v>116884.79</v>
      </c>
      <c r="J328" s="66" t="s">
        <v>207</v>
      </c>
      <c r="K328" s="51"/>
      <c r="L328" s="34">
        <v>116884.79</v>
      </c>
      <c r="M328" s="34"/>
      <c r="N328" s="29"/>
      <c r="O328" s="29"/>
      <c r="P328" s="29"/>
    </row>
    <row r="329" spans="1:16" ht="45">
      <c r="A329" s="91" t="s">
        <v>1234</v>
      </c>
      <c r="B329" s="21" t="s">
        <v>666</v>
      </c>
      <c r="C329" s="121" t="s">
        <v>13</v>
      </c>
      <c r="D329" s="15" t="s">
        <v>971</v>
      </c>
      <c r="E329" s="32">
        <v>1649</v>
      </c>
      <c r="F329" s="80" t="s">
        <v>840</v>
      </c>
      <c r="G329" s="21" t="s">
        <v>55</v>
      </c>
      <c r="H329" s="21" t="s">
        <v>55</v>
      </c>
      <c r="I329" s="34">
        <v>254236.63</v>
      </c>
      <c r="J329" s="66" t="s">
        <v>208</v>
      </c>
      <c r="K329" s="51"/>
      <c r="L329" s="34">
        <v>254236.63</v>
      </c>
      <c r="M329" s="34"/>
      <c r="N329" s="29"/>
      <c r="O329" s="29"/>
      <c r="P329" s="29"/>
    </row>
    <row r="330" spans="1:16" s="97" customFormat="1" ht="56.25">
      <c r="A330" s="94" t="s">
        <v>1116</v>
      </c>
      <c r="B330" s="92" t="s">
        <v>666</v>
      </c>
      <c r="C330" s="121" t="s">
        <v>13</v>
      </c>
      <c r="D330" s="98" t="s">
        <v>972</v>
      </c>
      <c r="E330" s="94">
        <v>1650</v>
      </c>
      <c r="F330" s="58" t="s">
        <v>1083</v>
      </c>
      <c r="G330" s="21" t="s">
        <v>427</v>
      </c>
      <c r="H330" s="21" t="s">
        <v>427</v>
      </c>
      <c r="I330" s="70">
        <f>K330+L330</f>
        <v>186819.8</v>
      </c>
      <c r="J330" s="66" t="s">
        <v>209</v>
      </c>
      <c r="K330" s="51">
        <v>99800.8</v>
      </c>
      <c r="L330" s="34">
        <v>87019</v>
      </c>
      <c r="M330" s="34"/>
      <c r="N330" s="29"/>
      <c r="O330" s="29"/>
      <c r="P330" s="29"/>
    </row>
    <row r="331" spans="1:16" ht="78.75">
      <c r="A331" s="91" t="s">
        <v>996</v>
      </c>
      <c r="B331" s="21" t="s">
        <v>666</v>
      </c>
      <c r="C331" s="121" t="s">
        <v>13</v>
      </c>
      <c r="D331" s="9" t="s">
        <v>1285</v>
      </c>
      <c r="E331" s="33">
        <v>1651</v>
      </c>
      <c r="F331" s="81" t="s">
        <v>1085</v>
      </c>
      <c r="G331" s="21" t="s">
        <v>56</v>
      </c>
      <c r="H331" s="29" t="s">
        <v>373</v>
      </c>
      <c r="I331" s="29"/>
      <c r="J331" s="29"/>
      <c r="K331" s="29"/>
      <c r="L331" s="29"/>
      <c r="M331" s="29"/>
      <c r="N331" s="29"/>
      <c r="O331" s="29"/>
      <c r="P331" s="29"/>
    </row>
    <row r="332" spans="1:16" ht="45">
      <c r="A332" s="91">
        <v>4542878584</v>
      </c>
      <c r="B332" s="21" t="s">
        <v>666</v>
      </c>
      <c r="C332" s="121" t="s">
        <v>13</v>
      </c>
      <c r="D332" s="15" t="s">
        <v>973</v>
      </c>
      <c r="E332" s="32">
        <v>1657</v>
      </c>
      <c r="F332" s="58" t="s">
        <v>1083</v>
      </c>
      <c r="G332" s="21" t="s">
        <v>57</v>
      </c>
      <c r="H332" s="21" t="s">
        <v>57</v>
      </c>
      <c r="I332" s="29"/>
      <c r="J332" s="29"/>
      <c r="K332" s="51"/>
      <c r="L332" s="34"/>
      <c r="M332" s="34">
        <v>30043.27</v>
      </c>
      <c r="N332" s="29"/>
      <c r="O332" s="29"/>
      <c r="P332" s="29"/>
    </row>
    <row r="333" spans="1:16" ht="33.75">
      <c r="A333" s="94" t="s">
        <v>1113</v>
      </c>
      <c r="B333" s="92" t="s">
        <v>666</v>
      </c>
      <c r="C333" s="121" t="s">
        <v>13</v>
      </c>
      <c r="D333" s="99" t="s">
        <v>1179</v>
      </c>
      <c r="E333" s="94">
        <v>1658</v>
      </c>
      <c r="F333" s="81" t="s">
        <v>1100</v>
      </c>
      <c r="G333" s="21" t="s">
        <v>58</v>
      </c>
      <c r="H333" s="21" t="s">
        <v>58</v>
      </c>
      <c r="I333" s="96">
        <v>35111.75</v>
      </c>
      <c r="J333" s="92" t="s">
        <v>1114</v>
      </c>
      <c r="K333" s="96">
        <v>12166.541</v>
      </c>
      <c r="L333" s="96">
        <v>22600.97</v>
      </c>
      <c r="M333" s="100">
        <v>344.24</v>
      </c>
      <c r="N333" s="95"/>
      <c r="O333" s="95"/>
      <c r="P333" s="95"/>
    </row>
    <row r="334" spans="1:16" ht="56.25">
      <c r="A334" s="91" t="s">
        <v>997</v>
      </c>
      <c r="B334" s="21" t="s">
        <v>666</v>
      </c>
      <c r="C334" s="121" t="s">
        <v>13</v>
      </c>
      <c r="D334" s="9" t="s">
        <v>1288</v>
      </c>
      <c r="E334" s="33">
        <v>1661</v>
      </c>
      <c r="F334" s="81" t="s">
        <v>1559</v>
      </c>
      <c r="G334" s="21" t="s">
        <v>59</v>
      </c>
      <c r="H334" s="29" t="s">
        <v>60</v>
      </c>
      <c r="I334" s="65">
        <v>86273</v>
      </c>
      <c r="J334" s="66" t="s">
        <v>211</v>
      </c>
      <c r="K334" s="65">
        <v>86273</v>
      </c>
      <c r="L334" s="29"/>
      <c r="M334" s="29"/>
      <c r="N334" s="29"/>
      <c r="O334" s="29"/>
      <c r="P334" s="29"/>
    </row>
    <row r="335" spans="1:16" ht="45">
      <c r="A335" s="91" t="s">
        <v>1224</v>
      </c>
      <c r="B335" s="21" t="s">
        <v>666</v>
      </c>
      <c r="C335" s="121" t="s">
        <v>13</v>
      </c>
      <c r="D335" s="6" t="s">
        <v>1427</v>
      </c>
      <c r="E335" s="33">
        <v>1662</v>
      </c>
      <c r="F335" s="80" t="s">
        <v>324</v>
      </c>
      <c r="G335" s="21" t="s">
        <v>647</v>
      </c>
      <c r="H335" s="29" t="s">
        <v>649</v>
      </c>
      <c r="I335" s="30">
        <v>210140.7</v>
      </c>
      <c r="J335" s="66" t="s">
        <v>212</v>
      </c>
      <c r="K335" s="31"/>
      <c r="L335" s="30"/>
      <c r="M335" s="30">
        <v>210140.7</v>
      </c>
      <c r="N335" s="29"/>
      <c r="O335" s="29"/>
      <c r="P335" s="29"/>
    </row>
    <row r="336" spans="1:16" ht="67.5">
      <c r="A336" s="91">
        <v>483613212</v>
      </c>
      <c r="B336" s="21" t="s">
        <v>666</v>
      </c>
      <c r="C336" s="121" t="s">
        <v>13</v>
      </c>
      <c r="D336" s="17" t="s">
        <v>974</v>
      </c>
      <c r="E336" s="32">
        <v>1663</v>
      </c>
      <c r="F336" s="80" t="s">
        <v>840</v>
      </c>
      <c r="G336" s="21" t="s">
        <v>409</v>
      </c>
      <c r="H336" s="21" t="s">
        <v>409</v>
      </c>
      <c r="I336" s="34">
        <v>36300</v>
      </c>
      <c r="J336" s="66" t="s">
        <v>213</v>
      </c>
      <c r="K336" s="51"/>
      <c r="L336" s="34"/>
      <c r="M336" s="34">
        <v>36300</v>
      </c>
      <c r="N336" s="29"/>
      <c r="O336" s="29"/>
      <c r="P336" s="29"/>
    </row>
    <row r="337" spans="1:16" ht="45">
      <c r="A337" s="91" t="s">
        <v>998</v>
      </c>
      <c r="B337" s="21" t="s">
        <v>666</v>
      </c>
      <c r="C337" s="121" t="s">
        <v>13</v>
      </c>
      <c r="D337" s="17" t="s">
        <v>975</v>
      </c>
      <c r="E337" s="32">
        <v>1664</v>
      </c>
      <c r="F337" s="58" t="s">
        <v>1083</v>
      </c>
      <c r="G337" s="21" t="s">
        <v>61</v>
      </c>
      <c r="H337" s="21" t="s">
        <v>61</v>
      </c>
      <c r="I337" s="51">
        <v>257092.44</v>
      </c>
      <c r="J337" s="66" t="s">
        <v>214</v>
      </c>
      <c r="K337" s="51">
        <v>257092.44</v>
      </c>
      <c r="L337" s="34"/>
      <c r="M337" s="34"/>
      <c r="N337" s="29"/>
      <c r="O337" s="29"/>
      <c r="P337" s="29"/>
    </row>
    <row r="338" spans="1:16" ht="45">
      <c r="A338" s="91" t="s">
        <v>999</v>
      </c>
      <c r="B338" s="21" t="s">
        <v>666</v>
      </c>
      <c r="C338" s="121" t="s">
        <v>13</v>
      </c>
      <c r="D338" s="9" t="s">
        <v>1284</v>
      </c>
      <c r="E338" s="33">
        <v>1688</v>
      </c>
      <c r="F338" s="81" t="s">
        <v>1085</v>
      </c>
      <c r="G338" s="21" t="s">
        <v>62</v>
      </c>
      <c r="H338" s="29" t="s">
        <v>63</v>
      </c>
      <c r="I338" s="65">
        <v>161960.92</v>
      </c>
      <c r="J338" s="66" t="s">
        <v>215</v>
      </c>
      <c r="K338" s="29"/>
      <c r="L338" s="65">
        <v>161960.92</v>
      </c>
      <c r="M338" s="29"/>
      <c r="N338" s="29"/>
      <c r="O338" s="29"/>
      <c r="P338" s="29"/>
    </row>
    <row r="339" spans="1:16" ht="67.5">
      <c r="A339" s="91" t="s">
        <v>1000</v>
      </c>
      <c r="B339" s="21" t="s">
        <v>666</v>
      </c>
      <c r="C339" s="121" t="s">
        <v>13</v>
      </c>
      <c r="D339" s="15" t="s">
        <v>1250</v>
      </c>
      <c r="E339" s="32">
        <v>1689</v>
      </c>
      <c r="F339" s="58" t="s">
        <v>1083</v>
      </c>
      <c r="G339" s="21" t="s">
        <v>64</v>
      </c>
      <c r="H339" s="21" t="s">
        <v>64</v>
      </c>
      <c r="I339" s="34">
        <v>62400</v>
      </c>
      <c r="J339" s="66" t="s">
        <v>188</v>
      </c>
      <c r="K339" s="51"/>
      <c r="L339" s="34">
        <v>62400</v>
      </c>
      <c r="M339" s="34"/>
      <c r="N339" s="29"/>
      <c r="O339" s="29"/>
      <c r="P339" s="29"/>
    </row>
    <row r="340" spans="1:16" ht="33.75">
      <c r="A340" s="91">
        <v>4563141712</v>
      </c>
      <c r="B340" s="21" t="s">
        <v>666</v>
      </c>
      <c r="C340" s="121" t="s">
        <v>13</v>
      </c>
      <c r="D340" s="6" t="s">
        <v>1428</v>
      </c>
      <c r="E340" s="33">
        <v>1715</v>
      </c>
      <c r="F340" s="80" t="s">
        <v>324</v>
      </c>
      <c r="G340" s="21" t="s">
        <v>647</v>
      </c>
      <c r="H340" s="29" t="s">
        <v>65</v>
      </c>
      <c r="I340" s="30">
        <v>278003.44</v>
      </c>
      <c r="J340" s="66" t="s">
        <v>216</v>
      </c>
      <c r="K340" s="30">
        <v>278003.44</v>
      </c>
      <c r="L340" s="30"/>
      <c r="M340" s="30"/>
      <c r="N340" s="29"/>
      <c r="O340" s="29"/>
      <c r="P340" s="29"/>
    </row>
    <row r="341" spans="1:16" ht="22.5">
      <c r="A341" s="91" t="s">
        <v>1</v>
      </c>
      <c r="B341" s="21" t="s">
        <v>666</v>
      </c>
      <c r="C341" s="121" t="s">
        <v>13</v>
      </c>
      <c r="D341" s="14" t="s">
        <v>979</v>
      </c>
      <c r="E341" s="32">
        <v>1717</v>
      </c>
      <c r="F341" s="58" t="s">
        <v>1083</v>
      </c>
      <c r="G341" s="21" t="s">
        <v>66</v>
      </c>
      <c r="H341" s="21" t="s">
        <v>66</v>
      </c>
      <c r="I341" s="51">
        <v>57940.12</v>
      </c>
      <c r="J341" s="66" t="s">
        <v>217</v>
      </c>
      <c r="K341" s="51">
        <v>57940.12</v>
      </c>
      <c r="L341" s="34"/>
      <c r="M341" s="34"/>
      <c r="N341" s="29"/>
      <c r="O341" s="29"/>
      <c r="P341" s="29"/>
    </row>
    <row r="342" spans="1:16" ht="56.25">
      <c r="A342" s="91" t="s">
        <v>1234</v>
      </c>
      <c r="B342" s="21" t="s">
        <v>666</v>
      </c>
      <c r="C342" s="121" t="s">
        <v>13</v>
      </c>
      <c r="D342" s="19" t="s">
        <v>1180</v>
      </c>
      <c r="E342" s="32">
        <v>1719</v>
      </c>
      <c r="F342" s="81" t="s">
        <v>1100</v>
      </c>
      <c r="G342" s="21" t="s">
        <v>67</v>
      </c>
      <c r="H342" s="21" t="s">
        <v>67</v>
      </c>
      <c r="I342" s="30">
        <v>365529</v>
      </c>
      <c r="J342" s="66" t="s">
        <v>188</v>
      </c>
      <c r="K342" s="30"/>
      <c r="L342" s="30">
        <v>365529</v>
      </c>
      <c r="M342" s="47"/>
      <c r="N342" s="29"/>
      <c r="O342" s="29"/>
      <c r="P342" s="29"/>
    </row>
    <row r="343" spans="1:16" ht="33.75">
      <c r="A343" s="91" t="s">
        <v>1001</v>
      </c>
      <c r="B343" s="21" t="s">
        <v>666</v>
      </c>
      <c r="C343" s="121" t="s">
        <v>13</v>
      </c>
      <c r="D343" s="6" t="s">
        <v>1429</v>
      </c>
      <c r="E343" s="33">
        <v>1720</v>
      </c>
      <c r="F343" s="80" t="s">
        <v>324</v>
      </c>
      <c r="G343" s="21" t="s">
        <v>647</v>
      </c>
      <c r="H343" s="29" t="s">
        <v>68</v>
      </c>
      <c r="I343" s="30">
        <v>86632</v>
      </c>
      <c r="J343" s="66" t="s">
        <v>216</v>
      </c>
      <c r="K343" s="30">
        <v>86632</v>
      </c>
      <c r="L343" s="30"/>
      <c r="M343" s="30"/>
      <c r="N343" s="29"/>
      <c r="O343" s="29"/>
      <c r="P343" s="29"/>
    </row>
    <row r="344" spans="1:16" ht="56.25">
      <c r="A344" s="91" t="s">
        <v>1002</v>
      </c>
      <c r="B344" s="21" t="s">
        <v>666</v>
      </c>
      <c r="C344" s="121" t="s">
        <v>13</v>
      </c>
      <c r="D344" s="15" t="s">
        <v>1248</v>
      </c>
      <c r="E344" s="32">
        <v>1723</v>
      </c>
      <c r="F344" s="58" t="s">
        <v>1083</v>
      </c>
      <c r="G344" s="21" t="s">
        <v>634</v>
      </c>
      <c r="H344" s="21" t="s">
        <v>634</v>
      </c>
      <c r="I344" s="65">
        <v>219373</v>
      </c>
      <c r="J344" s="66" t="s">
        <v>218</v>
      </c>
      <c r="K344" s="51"/>
      <c r="L344" s="65">
        <v>219373</v>
      </c>
      <c r="M344" s="34"/>
      <c r="N344" s="29"/>
      <c r="O344" s="29"/>
      <c r="P344" s="29"/>
    </row>
    <row r="345" spans="1:16" ht="45">
      <c r="A345" s="91" t="s">
        <v>1003</v>
      </c>
      <c r="B345" s="21" t="s">
        <v>666</v>
      </c>
      <c r="C345" s="121" t="s">
        <v>13</v>
      </c>
      <c r="D345" s="17" t="s">
        <v>389</v>
      </c>
      <c r="E345" s="32">
        <v>1727</v>
      </c>
      <c r="F345" s="58" t="s">
        <v>1083</v>
      </c>
      <c r="G345" s="21" t="s">
        <v>780</v>
      </c>
      <c r="H345" s="21" t="s">
        <v>780</v>
      </c>
      <c r="I345" s="34">
        <v>525680.87</v>
      </c>
      <c r="J345" s="66" t="s">
        <v>219</v>
      </c>
      <c r="K345" s="51"/>
      <c r="L345" s="34">
        <v>525680.87</v>
      </c>
      <c r="M345" s="34"/>
      <c r="N345" s="29"/>
      <c r="O345" s="29"/>
      <c r="P345" s="29"/>
    </row>
    <row r="346" spans="1:16" ht="67.5">
      <c r="A346" s="91">
        <v>2705150864</v>
      </c>
      <c r="B346" s="21" t="s">
        <v>666</v>
      </c>
      <c r="C346" s="121" t="s">
        <v>13</v>
      </c>
      <c r="D346" s="19" t="s">
        <v>1181</v>
      </c>
      <c r="E346" s="32">
        <v>1728</v>
      </c>
      <c r="F346" s="81" t="s">
        <v>1100</v>
      </c>
      <c r="G346" s="21" t="s">
        <v>69</v>
      </c>
      <c r="H346" s="21" t="s">
        <v>69</v>
      </c>
      <c r="I346" s="29"/>
      <c r="J346" s="29"/>
      <c r="K346" s="30">
        <v>792605</v>
      </c>
      <c r="L346" s="30">
        <v>290209.14</v>
      </c>
      <c r="M346" s="47"/>
      <c r="N346" s="29"/>
      <c r="O346" s="29"/>
      <c r="P346" s="29"/>
    </row>
    <row r="347" spans="1:16" ht="33.75">
      <c r="A347" s="91" t="s">
        <v>1004</v>
      </c>
      <c r="B347" s="21" t="s">
        <v>666</v>
      </c>
      <c r="C347" s="121" t="s">
        <v>13</v>
      </c>
      <c r="D347" s="15" t="s">
        <v>368</v>
      </c>
      <c r="E347" s="32">
        <v>1745</v>
      </c>
      <c r="F347" s="58" t="s">
        <v>1083</v>
      </c>
      <c r="G347" s="21" t="s">
        <v>70</v>
      </c>
      <c r="H347" s="21" t="s">
        <v>70</v>
      </c>
      <c r="I347" s="29"/>
      <c r="J347" s="29"/>
      <c r="K347" s="51"/>
      <c r="L347" s="34"/>
      <c r="M347" s="34">
        <v>26620</v>
      </c>
      <c r="N347" s="29"/>
      <c r="O347" s="29"/>
      <c r="P347" s="29"/>
    </row>
    <row r="348" spans="1:16" ht="33.75">
      <c r="A348" s="91" t="s">
        <v>1005</v>
      </c>
      <c r="B348" s="21" t="s">
        <v>666</v>
      </c>
      <c r="C348" s="121" t="s">
        <v>13</v>
      </c>
      <c r="D348" s="6" t="s">
        <v>1430</v>
      </c>
      <c r="E348" s="33">
        <v>1746</v>
      </c>
      <c r="F348" s="80" t="s">
        <v>324</v>
      </c>
      <c r="G348" s="21" t="s">
        <v>647</v>
      </c>
      <c r="H348" s="29" t="s">
        <v>71</v>
      </c>
      <c r="I348" s="29"/>
      <c r="J348" s="29"/>
      <c r="K348" s="30">
        <v>44837.16</v>
      </c>
      <c r="L348" s="30"/>
      <c r="M348" s="30"/>
      <c r="N348" s="29"/>
      <c r="O348" s="29"/>
      <c r="P348" s="29"/>
    </row>
    <row r="349" spans="1:16" ht="33.75">
      <c r="A349" s="91" t="s">
        <v>1006</v>
      </c>
      <c r="B349" s="21" t="s">
        <v>666</v>
      </c>
      <c r="C349" s="121" t="s">
        <v>13</v>
      </c>
      <c r="D349" s="15" t="s">
        <v>976</v>
      </c>
      <c r="E349" s="32">
        <v>1747</v>
      </c>
      <c r="F349" s="58" t="s">
        <v>1083</v>
      </c>
      <c r="G349" s="21" t="s">
        <v>508</v>
      </c>
      <c r="H349" s="21" t="s">
        <v>508</v>
      </c>
      <c r="I349" s="29"/>
      <c r="J349" s="29"/>
      <c r="K349" s="51">
        <v>32670</v>
      </c>
      <c r="L349" s="34"/>
      <c r="M349" s="34"/>
      <c r="N349" s="29"/>
      <c r="O349" s="29"/>
      <c r="P349" s="29"/>
    </row>
    <row r="350" spans="1:16" ht="45">
      <c r="A350" s="91" t="s">
        <v>1007</v>
      </c>
      <c r="B350" s="21" t="s">
        <v>666</v>
      </c>
      <c r="C350" s="121" t="s">
        <v>13</v>
      </c>
      <c r="D350" s="15" t="s">
        <v>970</v>
      </c>
      <c r="E350" s="32">
        <v>1755</v>
      </c>
      <c r="F350" s="58" t="s">
        <v>1083</v>
      </c>
      <c r="G350" s="21" t="s">
        <v>72</v>
      </c>
      <c r="H350" s="21" t="s">
        <v>72</v>
      </c>
      <c r="I350" s="29"/>
      <c r="J350" s="29"/>
      <c r="K350" s="51">
        <v>85668</v>
      </c>
      <c r="L350" s="34"/>
      <c r="M350" s="34"/>
      <c r="N350" s="29"/>
      <c r="O350" s="29"/>
      <c r="P350" s="29"/>
    </row>
    <row r="351" spans="1:16" ht="33.75">
      <c r="A351" s="91" t="s">
        <v>1008</v>
      </c>
      <c r="B351" s="21" t="s">
        <v>666</v>
      </c>
      <c r="C351" s="121" t="s">
        <v>13</v>
      </c>
      <c r="D351" s="19" t="s">
        <v>1182</v>
      </c>
      <c r="E351" s="32">
        <v>1757</v>
      </c>
      <c r="F351" s="81" t="s">
        <v>1100</v>
      </c>
      <c r="G351" s="21" t="s">
        <v>492</v>
      </c>
      <c r="H351" s="21" t="s">
        <v>492</v>
      </c>
      <c r="I351" s="29"/>
      <c r="J351" s="29"/>
      <c r="K351" s="30">
        <v>40500</v>
      </c>
      <c r="L351" s="30"/>
      <c r="M351" s="47"/>
      <c r="N351" s="29"/>
      <c r="O351" s="29"/>
      <c r="P351" s="29"/>
    </row>
    <row r="352" spans="1:16" ht="22.5">
      <c r="A352" s="91">
        <v>4578066393</v>
      </c>
      <c r="B352" s="21" t="s">
        <v>666</v>
      </c>
      <c r="C352" s="121" t="s">
        <v>220</v>
      </c>
      <c r="D352" s="19" t="s">
        <v>221</v>
      </c>
      <c r="E352" s="32">
        <v>1761</v>
      </c>
      <c r="F352" s="81" t="s">
        <v>938</v>
      </c>
      <c r="G352" s="21" t="s">
        <v>73</v>
      </c>
      <c r="H352" s="21" t="s">
        <v>73</v>
      </c>
      <c r="I352" s="65">
        <v>123265.11</v>
      </c>
      <c r="J352" s="66" t="s">
        <v>188</v>
      </c>
      <c r="K352" s="30">
        <v>41011.2</v>
      </c>
      <c r="L352" s="30">
        <v>32012.16</v>
      </c>
      <c r="M352" s="47">
        <v>15603.84</v>
      </c>
      <c r="N352" s="65">
        <v>3863.8</v>
      </c>
      <c r="O352" s="65">
        <v>12992.99</v>
      </c>
      <c r="P352" s="65">
        <v>17781.12</v>
      </c>
    </row>
    <row r="353" spans="1:16" ht="33.75">
      <c r="A353" s="103">
        <v>4569476200</v>
      </c>
      <c r="B353" s="21" t="s">
        <v>666</v>
      </c>
      <c r="C353" s="121" t="s">
        <v>13</v>
      </c>
      <c r="D353" s="2" t="s">
        <v>932</v>
      </c>
      <c r="E353" s="32">
        <v>1762</v>
      </c>
      <c r="F353" s="80" t="s">
        <v>938</v>
      </c>
      <c r="G353" s="21" t="s">
        <v>74</v>
      </c>
      <c r="H353" s="21" t="s">
        <v>74</v>
      </c>
      <c r="I353" s="65">
        <v>1110000</v>
      </c>
      <c r="J353" s="66" t="s">
        <v>1238</v>
      </c>
      <c r="K353" s="30">
        <v>1110000</v>
      </c>
      <c r="L353" s="30"/>
      <c r="M353" s="47"/>
      <c r="N353" s="29"/>
      <c r="O353" s="29"/>
      <c r="P353" s="29"/>
    </row>
    <row r="354" spans="1:16" ht="33.75">
      <c r="A354" s="105" t="s">
        <v>1237</v>
      </c>
      <c r="B354" s="21" t="s">
        <v>666</v>
      </c>
      <c r="C354" s="121" t="s">
        <v>220</v>
      </c>
      <c r="D354" s="2" t="s">
        <v>222</v>
      </c>
      <c r="E354" s="32">
        <v>1763</v>
      </c>
      <c r="F354" s="80" t="s">
        <v>938</v>
      </c>
      <c r="G354" s="21" t="s">
        <v>75</v>
      </c>
      <c r="H354" s="21" t="s">
        <v>75</v>
      </c>
      <c r="I354" s="65">
        <v>1800</v>
      </c>
      <c r="J354" s="66" t="s">
        <v>223</v>
      </c>
      <c r="K354" s="65">
        <v>1800</v>
      </c>
      <c r="L354" s="30"/>
      <c r="M354" s="47"/>
      <c r="N354" s="29"/>
      <c r="O354" s="29"/>
      <c r="P354" s="29"/>
    </row>
    <row r="355" spans="1:16" ht="22.5">
      <c r="A355" s="91" t="s">
        <v>1009</v>
      </c>
      <c r="B355" s="21" t="s">
        <v>666</v>
      </c>
      <c r="C355" s="121" t="s">
        <v>13</v>
      </c>
      <c r="D355" s="4" t="s">
        <v>1257</v>
      </c>
      <c r="E355" s="32">
        <v>1764</v>
      </c>
      <c r="F355" s="81" t="s">
        <v>1261</v>
      </c>
      <c r="G355" s="21" t="s">
        <v>76</v>
      </c>
      <c r="H355" s="29" t="s">
        <v>1316</v>
      </c>
      <c r="I355" s="65">
        <v>900776.95</v>
      </c>
      <c r="J355" s="66" t="s">
        <v>224</v>
      </c>
      <c r="K355" s="65">
        <v>900776.95</v>
      </c>
      <c r="L355" s="29"/>
      <c r="M355" s="29"/>
      <c r="N355" s="29"/>
      <c r="O355" s="29"/>
      <c r="P355" s="29"/>
    </row>
    <row r="356" spans="1:16" ht="33.75">
      <c r="A356" s="91" t="s">
        <v>1302</v>
      </c>
      <c r="B356" s="21" t="s">
        <v>666</v>
      </c>
      <c r="C356" s="121" t="s">
        <v>13</v>
      </c>
      <c r="D356" s="4" t="s">
        <v>1255</v>
      </c>
      <c r="E356" s="32">
        <v>1765</v>
      </c>
      <c r="F356" s="81" t="s">
        <v>1262</v>
      </c>
      <c r="G356" s="21" t="s">
        <v>77</v>
      </c>
      <c r="H356" s="21" t="s">
        <v>78</v>
      </c>
      <c r="I356" s="65">
        <v>619488.54</v>
      </c>
      <c r="J356" s="66" t="s">
        <v>225</v>
      </c>
      <c r="K356" s="65">
        <v>110211.64</v>
      </c>
      <c r="L356" s="65">
        <v>197464.74</v>
      </c>
      <c r="M356" s="65">
        <v>184283</v>
      </c>
      <c r="N356" s="65">
        <v>20129.56</v>
      </c>
      <c r="O356" s="65">
        <v>48000.7</v>
      </c>
      <c r="P356" s="65">
        <v>59398.9</v>
      </c>
    </row>
    <row r="357" spans="1:16" ht="22.5">
      <c r="A357" s="91" t="s">
        <v>952</v>
      </c>
      <c r="B357" s="21" t="s">
        <v>666</v>
      </c>
      <c r="C357" s="121" t="s">
        <v>13</v>
      </c>
      <c r="D357" s="19" t="s">
        <v>1183</v>
      </c>
      <c r="E357" s="32">
        <v>1775</v>
      </c>
      <c r="F357" s="81" t="s">
        <v>1100</v>
      </c>
      <c r="G357" s="21" t="s">
        <v>1102</v>
      </c>
      <c r="H357" s="29" t="s">
        <v>1102</v>
      </c>
      <c r="I357" s="30">
        <v>155000</v>
      </c>
      <c r="J357" s="66" t="s">
        <v>226</v>
      </c>
      <c r="K357" s="30">
        <v>155000</v>
      </c>
      <c r="L357" s="30"/>
      <c r="M357" s="47"/>
      <c r="N357" s="29"/>
      <c r="O357" s="29"/>
      <c r="P357" s="29"/>
    </row>
    <row r="358" spans="1:16" ht="33.75">
      <c r="A358" s="91" t="s">
        <v>11</v>
      </c>
      <c r="B358" s="21" t="s">
        <v>666</v>
      </c>
      <c r="C358" s="121" t="s">
        <v>13</v>
      </c>
      <c r="D358" s="14" t="s">
        <v>980</v>
      </c>
      <c r="E358" s="32">
        <v>1781</v>
      </c>
      <c r="F358" s="58" t="s">
        <v>1083</v>
      </c>
      <c r="G358" s="21" t="s">
        <v>79</v>
      </c>
      <c r="H358" s="29" t="s">
        <v>79</v>
      </c>
      <c r="I358" s="51">
        <v>65000</v>
      </c>
      <c r="J358" s="66" t="s">
        <v>227</v>
      </c>
      <c r="K358" s="51">
        <v>65000</v>
      </c>
      <c r="L358" s="34"/>
      <c r="M358" s="34"/>
      <c r="N358" s="29"/>
      <c r="O358" s="29"/>
      <c r="P358" s="29"/>
    </row>
    <row r="359" spans="1:16" ht="33.75">
      <c r="A359" s="91" t="s">
        <v>1010</v>
      </c>
      <c r="B359" s="21" t="s">
        <v>666</v>
      </c>
      <c r="C359" s="121" t="s">
        <v>13</v>
      </c>
      <c r="D359" s="15" t="s">
        <v>978</v>
      </c>
      <c r="E359" s="32">
        <v>1795</v>
      </c>
      <c r="F359" s="58" t="s">
        <v>1083</v>
      </c>
      <c r="G359" s="21" t="s">
        <v>707</v>
      </c>
      <c r="H359" s="29" t="s">
        <v>707</v>
      </c>
      <c r="I359" s="65">
        <v>44649</v>
      </c>
      <c r="J359" s="66" t="s">
        <v>228</v>
      </c>
      <c r="K359" s="51"/>
      <c r="L359" s="34">
        <v>44649</v>
      </c>
      <c r="M359" s="34"/>
      <c r="N359" s="29"/>
      <c r="O359" s="29"/>
      <c r="P359" s="29"/>
    </row>
    <row r="360" spans="1:16" ht="45">
      <c r="A360" s="91" t="s">
        <v>1011</v>
      </c>
      <c r="B360" s="21" t="s">
        <v>666</v>
      </c>
      <c r="C360" s="121" t="s">
        <v>13</v>
      </c>
      <c r="D360" s="15" t="s">
        <v>229</v>
      </c>
      <c r="E360" s="32">
        <v>1796</v>
      </c>
      <c r="F360" s="58" t="s">
        <v>80</v>
      </c>
      <c r="G360" s="21" t="s">
        <v>81</v>
      </c>
      <c r="H360" s="21" t="s">
        <v>81</v>
      </c>
      <c r="I360" s="65">
        <v>2594.93</v>
      </c>
      <c r="J360" s="66" t="s">
        <v>230</v>
      </c>
      <c r="K360" s="51"/>
      <c r="L360" s="34">
        <v>2594.93</v>
      </c>
      <c r="M360" s="34"/>
      <c r="N360" s="29"/>
      <c r="O360" s="29"/>
      <c r="P360" s="29"/>
    </row>
    <row r="361" spans="1:16" ht="33.75">
      <c r="A361" s="91" t="s">
        <v>1012</v>
      </c>
      <c r="B361" s="21" t="s">
        <v>666</v>
      </c>
      <c r="C361" s="121" t="s">
        <v>13</v>
      </c>
      <c r="D361" s="9" t="s">
        <v>1286</v>
      </c>
      <c r="E361" s="33">
        <v>1797</v>
      </c>
      <c r="F361" s="81" t="s">
        <v>1085</v>
      </c>
      <c r="G361" s="21" t="s">
        <v>82</v>
      </c>
      <c r="H361" s="29" t="s">
        <v>83</v>
      </c>
      <c r="I361" s="65">
        <v>150000</v>
      </c>
      <c r="J361" s="66" t="s">
        <v>231</v>
      </c>
      <c r="K361" s="65">
        <v>150000</v>
      </c>
      <c r="L361" s="29"/>
      <c r="M361" s="29"/>
      <c r="N361" s="29"/>
      <c r="O361" s="29"/>
      <c r="P361" s="29"/>
    </row>
    <row r="362" spans="1:16" ht="33.75">
      <c r="A362" s="91" t="s">
        <v>1124</v>
      </c>
      <c r="B362" s="21" t="s">
        <v>666</v>
      </c>
      <c r="C362" s="121" t="s">
        <v>13</v>
      </c>
      <c r="D362" s="6" t="s">
        <v>1431</v>
      </c>
      <c r="E362" s="33">
        <v>1798</v>
      </c>
      <c r="F362" s="80" t="s">
        <v>324</v>
      </c>
      <c r="G362" s="21" t="s">
        <v>647</v>
      </c>
      <c r="H362" s="29" t="s">
        <v>751</v>
      </c>
      <c r="I362" s="65">
        <v>52561.19</v>
      </c>
      <c r="J362" s="66" t="s">
        <v>230</v>
      </c>
      <c r="K362" s="30">
        <v>52561.19</v>
      </c>
      <c r="L362" s="30"/>
      <c r="M362" s="30"/>
      <c r="N362" s="29"/>
      <c r="O362" s="29"/>
      <c r="P362" s="29"/>
    </row>
    <row r="363" spans="1:16" ht="45">
      <c r="A363" s="104">
        <v>4633843037</v>
      </c>
      <c r="B363" s="21" t="s">
        <v>666</v>
      </c>
      <c r="C363" s="121" t="s">
        <v>13</v>
      </c>
      <c r="D363" s="2" t="s">
        <v>933</v>
      </c>
      <c r="E363" s="32">
        <v>1799</v>
      </c>
      <c r="F363" s="80" t="s">
        <v>938</v>
      </c>
      <c r="G363" s="29" t="s">
        <v>84</v>
      </c>
      <c r="H363" s="29" t="s">
        <v>84</v>
      </c>
      <c r="I363" s="65">
        <v>490000</v>
      </c>
      <c r="J363" s="66" t="s">
        <v>232</v>
      </c>
      <c r="K363" s="30"/>
      <c r="L363" s="30"/>
      <c r="M363" s="47">
        <v>490000</v>
      </c>
      <c r="N363" s="29"/>
      <c r="O363" s="29"/>
      <c r="P363" s="29"/>
    </row>
    <row r="364" spans="1:16" ht="45">
      <c r="A364" s="91" t="s">
        <v>1339</v>
      </c>
      <c r="B364" s="21" t="s">
        <v>666</v>
      </c>
      <c r="C364" s="121" t="s">
        <v>13</v>
      </c>
      <c r="D364" s="14" t="s">
        <v>981</v>
      </c>
      <c r="E364" s="32">
        <v>1807</v>
      </c>
      <c r="F364" s="58" t="s">
        <v>1083</v>
      </c>
      <c r="G364" s="21" t="s">
        <v>85</v>
      </c>
      <c r="H364" s="21" t="s">
        <v>85</v>
      </c>
      <c r="I364" s="65">
        <v>33396</v>
      </c>
      <c r="J364" s="66" t="s">
        <v>233</v>
      </c>
      <c r="K364" s="51"/>
      <c r="L364" s="34">
        <v>33396</v>
      </c>
      <c r="M364" s="34"/>
      <c r="N364" s="29"/>
      <c r="O364" s="29"/>
      <c r="P364" s="29"/>
    </row>
    <row r="365" spans="1:16" ht="33.75">
      <c r="A365" s="91">
        <v>4557092747</v>
      </c>
      <c r="B365" s="21" t="s">
        <v>666</v>
      </c>
      <c r="C365" s="121" t="s">
        <v>13</v>
      </c>
      <c r="D365" s="6" t="s">
        <v>982</v>
      </c>
      <c r="E365" s="32">
        <v>1808</v>
      </c>
      <c r="F365" s="58" t="s">
        <v>1083</v>
      </c>
      <c r="G365" s="2" t="s">
        <v>86</v>
      </c>
      <c r="H365" s="2" t="s">
        <v>86</v>
      </c>
      <c r="I365" s="30">
        <v>3367612.6</v>
      </c>
      <c r="J365" s="124" t="s">
        <v>234</v>
      </c>
      <c r="K365" s="51">
        <v>344262.55</v>
      </c>
      <c r="L365" s="34">
        <v>1555663.88</v>
      </c>
      <c r="M365" s="34"/>
      <c r="N365" s="30">
        <v>84862.92</v>
      </c>
      <c r="O365" s="30">
        <v>135446.28</v>
      </c>
      <c r="P365" s="30">
        <v>1126789.67</v>
      </c>
    </row>
    <row r="366" spans="1:16" ht="45">
      <c r="A366" s="91">
        <v>4546798866</v>
      </c>
      <c r="B366" s="21" t="s">
        <v>666</v>
      </c>
      <c r="C366" s="121" t="s">
        <v>13</v>
      </c>
      <c r="D366" s="9" t="s">
        <v>1289</v>
      </c>
      <c r="E366" s="33">
        <v>1814</v>
      </c>
      <c r="F366" s="81" t="s">
        <v>1085</v>
      </c>
      <c r="G366" s="21" t="s">
        <v>87</v>
      </c>
      <c r="H366" s="29" t="s">
        <v>88</v>
      </c>
      <c r="I366" s="65">
        <v>239579.56</v>
      </c>
      <c r="J366" s="66" t="s">
        <v>235</v>
      </c>
      <c r="K366" s="29"/>
      <c r="L366" s="65">
        <v>239579.56</v>
      </c>
      <c r="M366" s="29"/>
      <c r="N366" s="29"/>
      <c r="O366" s="29"/>
      <c r="P366" s="29"/>
    </row>
    <row r="367" spans="1:16" ht="22.5">
      <c r="A367" s="107" t="s">
        <v>1239</v>
      </c>
      <c r="B367" s="92" t="s">
        <v>666</v>
      </c>
      <c r="C367" s="121" t="s">
        <v>13</v>
      </c>
      <c r="D367" s="15" t="s">
        <v>977</v>
      </c>
      <c r="E367" s="32">
        <v>1821</v>
      </c>
      <c r="F367" s="58" t="s">
        <v>1083</v>
      </c>
      <c r="G367" s="21" t="s">
        <v>1492</v>
      </c>
      <c r="H367" s="21" t="s">
        <v>1492</v>
      </c>
      <c r="I367" s="65">
        <v>90689.59</v>
      </c>
      <c r="J367" s="66" t="s">
        <v>236</v>
      </c>
      <c r="K367" s="51"/>
      <c r="L367" s="34"/>
      <c r="M367" s="34">
        <v>90689.5</v>
      </c>
      <c r="N367" s="29"/>
      <c r="O367" s="29"/>
      <c r="P367" s="29"/>
    </row>
    <row r="368" spans="1:16" ht="56.25">
      <c r="A368" s="91" t="s">
        <v>1234</v>
      </c>
      <c r="B368" s="21" t="s">
        <v>666</v>
      </c>
      <c r="C368" s="121" t="s">
        <v>13</v>
      </c>
      <c r="D368" s="19" t="s">
        <v>237</v>
      </c>
      <c r="E368" s="32">
        <v>1822</v>
      </c>
      <c r="F368" s="81" t="s">
        <v>1100</v>
      </c>
      <c r="G368" s="21" t="s">
        <v>89</v>
      </c>
      <c r="H368" s="21" t="s">
        <v>89</v>
      </c>
      <c r="I368" s="30">
        <v>920223.44</v>
      </c>
      <c r="J368" s="66" t="s">
        <v>238</v>
      </c>
      <c r="K368" s="30"/>
      <c r="L368" s="30">
        <v>920223.44</v>
      </c>
      <c r="M368" s="47"/>
      <c r="N368" s="29"/>
      <c r="O368" s="29"/>
      <c r="P368" s="29"/>
    </row>
    <row r="369" spans="1:16" ht="67.5">
      <c r="A369" s="91">
        <v>4627641229</v>
      </c>
      <c r="B369" s="21" t="s">
        <v>666</v>
      </c>
      <c r="C369" s="121" t="s">
        <v>13</v>
      </c>
      <c r="D369" s="14" t="s">
        <v>983</v>
      </c>
      <c r="E369" s="32">
        <v>1838</v>
      </c>
      <c r="F369" s="58" t="s">
        <v>1083</v>
      </c>
      <c r="G369" s="21" t="s">
        <v>90</v>
      </c>
      <c r="H369" s="29" t="s">
        <v>90</v>
      </c>
      <c r="I369" s="65">
        <v>47461</v>
      </c>
      <c r="J369" s="127" t="s">
        <v>239</v>
      </c>
      <c r="K369" s="51"/>
      <c r="L369" s="34"/>
      <c r="M369" s="34">
        <v>47461</v>
      </c>
      <c r="N369" s="29"/>
      <c r="O369" s="29"/>
      <c r="P369" s="29"/>
    </row>
    <row r="370" spans="1:16" ht="56.25">
      <c r="A370" s="91" t="s">
        <v>2</v>
      </c>
      <c r="B370" s="21" t="s">
        <v>666</v>
      </c>
      <c r="C370" s="121" t="s">
        <v>13</v>
      </c>
      <c r="D370" s="14" t="s">
        <v>985</v>
      </c>
      <c r="E370" s="32">
        <v>1839</v>
      </c>
      <c r="F370" s="58" t="s">
        <v>1083</v>
      </c>
      <c r="G370" s="21" t="s">
        <v>91</v>
      </c>
      <c r="H370" s="21" t="s">
        <v>91</v>
      </c>
      <c r="I370" s="65">
        <v>1843213.5</v>
      </c>
      <c r="J370" s="127" t="s">
        <v>240</v>
      </c>
      <c r="K370" s="51">
        <v>1185302.68</v>
      </c>
      <c r="L370" s="34"/>
      <c r="M370" s="34"/>
      <c r="N370" s="65">
        <v>211037.63</v>
      </c>
      <c r="O370" s="65">
        <v>446873.19</v>
      </c>
      <c r="P370" s="29"/>
    </row>
    <row r="371" spans="1:16" ht="56.25">
      <c r="A371" s="91">
        <v>4655952522</v>
      </c>
      <c r="B371" s="21" t="s">
        <v>666</v>
      </c>
      <c r="C371" s="121" t="s">
        <v>13</v>
      </c>
      <c r="D371" s="14" t="s">
        <v>986</v>
      </c>
      <c r="E371" s="32">
        <v>1888</v>
      </c>
      <c r="F371" s="80" t="s">
        <v>840</v>
      </c>
      <c r="G371" s="21" t="s">
        <v>92</v>
      </c>
      <c r="H371" s="21" t="s">
        <v>92</v>
      </c>
      <c r="I371" s="70">
        <f>K371+L371</f>
        <v>57129.259999999995</v>
      </c>
      <c r="J371" s="127" t="s">
        <v>241</v>
      </c>
      <c r="K371" s="51">
        <v>51800.74</v>
      </c>
      <c r="L371" s="34">
        <v>5328.52</v>
      </c>
      <c r="M371" s="34"/>
      <c r="N371" s="29"/>
      <c r="O371" s="29"/>
      <c r="P371" s="29"/>
    </row>
    <row r="372" spans="1:16" ht="33.75">
      <c r="A372" s="91" t="s">
        <v>1013</v>
      </c>
      <c r="B372" s="21" t="s">
        <v>666</v>
      </c>
      <c r="C372" s="121" t="s">
        <v>13</v>
      </c>
      <c r="D372" s="6" t="s">
        <v>1432</v>
      </c>
      <c r="E372" s="60" t="s">
        <v>242</v>
      </c>
      <c r="F372" s="80" t="s">
        <v>324</v>
      </c>
      <c r="G372" s="21" t="s">
        <v>647</v>
      </c>
      <c r="H372" s="29" t="s">
        <v>596</v>
      </c>
      <c r="I372" s="65">
        <v>377823.16</v>
      </c>
      <c r="J372" s="127" t="s">
        <v>243</v>
      </c>
      <c r="K372" s="30">
        <v>373285.66</v>
      </c>
      <c r="L372" s="30">
        <v>4125</v>
      </c>
      <c r="M372" s="30">
        <v>412.5</v>
      </c>
      <c r="N372" s="29"/>
      <c r="O372" s="29"/>
      <c r="P372" s="29"/>
    </row>
    <row r="373" spans="1:16" ht="56.25">
      <c r="A373" s="91" t="s">
        <v>1014</v>
      </c>
      <c r="B373" s="21" t="s">
        <v>666</v>
      </c>
      <c r="C373" s="121" t="s">
        <v>13</v>
      </c>
      <c r="D373" s="9" t="s">
        <v>1287</v>
      </c>
      <c r="E373" s="33">
        <v>1892</v>
      </c>
      <c r="F373" s="81" t="s">
        <v>1085</v>
      </c>
      <c r="G373" s="21" t="s">
        <v>93</v>
      </c>
      <c r="H373" s="29" t="s">
        <v>94</v>
      </c>
      <c r="I373" s="65">
        <f>K373+N373</f>
        <v>14402.57</v>
      </c>
      <c r="J373" s="127" t="s">
        <v>244</v>
      </c>
      <c r="K373" s="65">
        <v>11757.2</v>
      </c>
      <c r="L373" s="29"/>
      <c r="M373" s="29"/>
      <c r="N373" s="65">
        <v>2645.37</v>
      </c>
      <c r="O373" s="29"/>
      <c r="P373" s="29"/>
    </row>
    <row r="374" spans="1:16" ht="22.5">
      <c r="A374" s="91" t="s">
        <v>1015</v>
      </c>
      <c r="B374" s="21" t="s">
        <v>666</v>
      </c>
      <c r="C374" s="121" t="s">
        <v>13</v>
      </c>
      <c r="D374" s="14" t="s">
        <v>987</v>
      </c>
      <c r="E374" s="32">
        <v>1893</v>
      </c>
      <c r="F374" s="58" t="s">
        <v>1083</v>
      </c>
      <c r="G374" s="21" t="s">
        <v>95</v>
      </c>
      <c r="H374" s="21" t="s">
        <v>95</v>
      </c>
      <c r="I374" s="34">
        <v>83490</v>
      </c>
      <c r="J374" s="127" t="s">
        <v>245</v>
      </c>
      <c r="K374" s="51"/>
      <c r="L374" s="34">
        <v>83490</v>
      </c>
      <c r="M374" s="34"/>
      <c r="N374" s="29"/>
      <c r="O374" s="29"/>
      <c r="P374" s="29"/>
    </row>
    <row r="375" spans="1:16" ht="33.75">
      <c r="A375" s="91" t="s">
        <v>1016</v>
      </c>
      <c r="B375" s="21" t="s">
        <v>666</v>
      </c>
      <c r="C375" s="121" t="s">
        <v>13</v>
      </c>
      <c r="D375" s="6" t="s">
        <v>1433</v>
      </c>
      <c r="E375" s="61">
        <v>1894</v>
      </c>
      <c r="F375" s="80" t="s">
        <v>324</v>
      </c>
      <c r="G375" s="21" t="s">
        <v>647</v>
      </c>
      <c r="H375" s="29" t="s">
        <v>96</v>
      </c>
      <c r="I375" s="30">
        <v>36266.12</v>
      </c>
      <c r="J375" s="127" t="s">
        <v>243</v>
      </c>
      <c r="K375" s="30">
        <v>36266.12</v>
      </c>
      <c r="L375" s="30"/>
      <c r="M375" s="30"/>
      <c r="N375" s="29"/>
      <c r="O375" s="29"/>
      <c r="P375" s="29"/>
    </row>
    <row r="376" spans="1:16" ht="33.75">
      <c r="A376" s="91" t="s">
        <v>1017</v>
      </c>
      <c r="B376" s="21" t="s">
        <v>666</v>
      </c>
      <c r="C376" s="121" t="s">
        <v>13</v>
      </c>
      <c r="D376" s="6" t="s">
        <v>1434</v>
      </c>
      <c r="E376" s="61">
        <v>1923</v>
      </c>
      <c r="F376" s="80" t="s">
        <v>324</v>
      </c>
      <c r="G376" s="21" t="s">
        <v>647</v>
      </c>
      <c r="H376" s="29" t="s">
        <v>97</v>
      </c>
      <c r="I376" s="30">
        <v>30691.65</v>
      </c>
      <c r="J376" s="127" t="s">
        <v>246</v>
      </c>
      <c r="K376" s="30"/>
      <c r="L376" s="30">
        <v>30691.65</v>
      </c>
      <c r="M376" s="30"/>
      <c r="N376" s="29"/>
      <c r="O376" s="29"/>
      <c r="P376" s="29"/>
    </row>
    <row r="377" spans="1:16" ht="22.5">
      <c r="A377" s="91" t="s">
        <v>1018</v>
      </c>
      <c r="B377" s="21" t="s">
        <v>666</v>
      </c>
      <c r="C377" s="121" t="s">
        <v>13</v>
      </c>
      <c r="D377" s="14" t="s">
        <v>247</v>
      </c>
      <c r="E377" s="32">
        <v>1941</v>
      </c>
      <c r="F377" s="58" t="s">
        <v>1083</v>
      </c>
      <c r="G377" s="21" t="s">
        <v>98</v>
      </c>
      <c r="H377" s="21" t="s">
        <v>98</v>
      </c>
      <c r="I377" s="65">
        <v>105913.48</v>
      </c>
      <c r="J377" s="127" t="s">
        <v>248</v>
      </c>
      <c r="K377" s="51"/>
      <c r="L377" s="34">
        <v>105913.48</v>
      </c>
      <c r="M377" s="34"/>
      <c r="N377" s="29"/>
      <c r="O377" s="29"/>
      <c r="P377" s="29"/>
    </row>
    <row r="378" spans="1:16" ht="22.5">
      <c r="A378" s="91" t="s">
        <v>1019</v>
      </c>
      <c r="B378" s="21" t="s">
        <v>666</v>
      </c>
      <c r="C378" s="121" t="s">
        <v>13</v>
      </c>
      <c r="D378" s="14" t="s">
        <v>1410</v>
      </c>
      <c r="E378" s="32">
        <v>1954</v>
      </c>
      <c r="F378" s="58" t="s">
        <v>1083</v>
      </c>
      <c r="G378" s="21" t="s">
        <v>99</v>
      </c>
      <c r="H378" s="21" t="s">
        <v>99</v>
      </c>
      <c r="I378" s="70">
        <f>K378+L378+M378+N378+P378</f>
        <v>155018.93</v>
      </c>
      <c r="J378" s="127" t="s">
        <v>249</v>
      </c>
      <c r="K378" s="51">
        <v>51590.44</v>
      </c>
      <c r="L378" s="34">
        <v>8512.68</v>
      </c>
      <c r="M378" s="34">
        <v>8512.68</v>
      </c>
      <c r="N378" s="65">
        <v>8512.68</v>
      </c>
      <c r="O378" s="29"/>
      <c r="P378" s="65">
        <v>77890.45</v>
      </c>
    </row>
    <row r="379" spans="1:16" ht="67.5">
      <c r="A379" s="91" t="s">
        <v>1550</v>
      </c>
      <c r="B379" s="21" t="s">
        <v>666</v>
      </c>
      <c r="C379" s="121" t="s">
        <v>13</v>
      </c>
      <c r="D379" s="4" t="s">
        <v>1254</v>
      </c>
      <c r="E379" s="32">
        <v>1958</v>
      </c>
      <c r="F379" s="81" t="s">
        <v>1262</v>
      </c>
      <c r="G379" s="21" t="s">
        <v>100</v>
      </c>
      <c r="H379" s="21" t="s">
        <v>101</v>
      </c>
      <c r="I379" s="65">
        <f>K379+L379+M379+N379+O379+P379</f>
        <v>10862019.389999999</v>
      </c>
      <c r="J379" s="66" t="s">
        <v>250</v>
      </c>
      <c r="K379" s="65">
        <v>3609248.01</v>
      </c>
      <c r="L379" s="65">
        <v>3799325.78</v>
      </c>
      <c r="M379" s="65">
        <v>186812.99</v>
      </c>
      <c r="N379" s="65">
        <v>459442.25</v>
      </c>
      <c r="O379" s="65">
        <v>883506.45</v>
      </c>
      <c r="P379" s="65">
        <v>1923683.91</v>
      </c>
    </row>
    <row r="380" spans="1:16" ht="45">
      <c r="A380" s="91" t="s">
        <v>3</v>
      </c>
      <c r="B380" s="21" t="s">
        <v>666</v>
      </c>
      <c r="C380" s="121" t="s">
        <v>13</v>
      </c>
      <c r="D380" s="14" t="s">
        <v>1411</v>
      </c>
      <c r="E380" s="32">
        <v>1961</v>
      </c>
      <c r="F380" s="58" t="s">
        <v>1083</v>
      </c>
      <c r="G380" s="21" t="s">
        <v>458</v>
      </c>
      <c r="H380" s="21" t="s">
        <v>458</v>
      </c>
      <c r="I380" s="65">
        <v>133777.6</v>
      </c>
      <c r="J380" s="66" t="s">
        <v>250</v>
      </c>
      <c r="K380" s="65">
        <v>133777.6</v>
      </c>
      <c r="L380" s="34"/>
      <c r="M380" s="34"/>
      <c r="N380" s="29"/>
      <c r="O380" s="29"/>
      <c r="P380" s="29"/>
    </row>
    <row r="381" spans="1:16" ht="56.25">
      <c r="A381" s="91" t="s">
        <v>1020</v>
      </c>
      <c r="B381" s="21" t="s">
        <v>666</v>
      </c>
      <c r="C381" s="121" t="s">
        <v>13</v>
      </c>
      <c r="D381" s="14" t="s">
        <v>1412</v>
      </c>
      <c r="E381" s="32">
        <v>1972</v>
      </c>
      <c r="F381" s="58" t="s">
        <v>1083</v>
      </c>
      <c r="G381" s="21" t="s">
        <v>102</v>
      </c>
      <c r="H381" s="21" t="s">
        <v>102</v>
      </c>
      <c r="I381" s="34">
        <f>L381+P381</f>
        <v>2104552.33</v>
      </c>
      <c r="J381" s="66" t="s">
        <v>251</v>
      </c>
      <c r="K381" s="51"/>
      <c r="L381" s="34">
        <v>1627452.71</v>
      </c>
      <c r="M381" s="34"/>
      <c r="N381" s="29"/>
      <c r="O381" s="29"/>
      <c r="P381" s="65">
        <v>477099.62</v>
      </c>
    </row>
    <row r="382" spans="1:16" ht="33.75">
      <c r="A382" s="91" t="s">
        <v>1021</v>
      </c>
      <c r="B382" s="21" t="s">
        <v>666</v>
      </c>
      <c r="C382" s="121" t="s">
        <v>13</v>
      </c>
      <c r="D382" s="14" t="s">
        <v>252</v>
      </c>
      <c r="E382" s="32">
        <v>1983</v>
      </c>
      <c r="F382" s="58" t="s">
        <v>1083</v>
      </c>
      <c r="G382" s="21" t="s">
        <v>1469</v>
      </c>
      <c r="H382" s="21" t="s">
        <v>1469</v>
      </c>
      <c r="I382" s="65">
        <v>30250</v>
      </c>
      <c r="J382" s="66" t="s">
        <v>253</v>
      </c>
      <c r="K382" s="51"/>
      <c r="L382" s="34">
        <v>30250</v>
      </c>
      <c r="M382" s="34"/>
      <c r="N382" s="29"/>
      <c r="O382" s="29"/>
      <c r="P382" s="29"/>
    </row>
    <row r="383" spans="1:16" ht="33.75">
      <c r="A383" s="91" t="s">
        <v>1022</v>
      </c>
      <c r="B383" s="21" t="s">
        <v>666</v>
      </c>
      <c r="C383" s="121" t="s">
        <v>13</v>
      </c>
      <c r="D383" s="6" t="s">
        <v>1435</v>
      </c>
      <c r="E383" s="61">
        <v>1985</v>
      </c>
      <c r="F383" s="80" t="s">
        <v>324</v>
      </c>
      <c r="G383" s="21" t="s">
        <v>647</v>
      </c>
      <c r="H383" s="29" t="s">
        <v>776</v>
      </c>
      <c r="I383" s="30">
        <v>64981.84</v>
      </c>
      <c r="J383" s="66" t="s">
        <v>254</v>
      </c>
      <c r="K383" s="30">
        <v>64981.84</v>
      </c>
      <c r="L383" s="30"/>
      <c r="M383" s="30"/>
      <c r="N383" s="29"/>
      <c r="O383" s="29"/>
      <c r="P383" s="29"/>
    </row>
    <row r="384" spans="1:16" ht="33.75">
      <c r="A384" s="91">
        <v>4704146016</v>
      </c>
      <c r="B384" s="21" t="s">
        <v>666</v>
      </c>
      <c r="C384" s="121" t="s">
        <v>13</v>
      </c>
      <c r="D384" s="6" t="s">
        <v>1436</v>
      </c>
      <c r="E384" s="61">
        <v>2003</v>
      </c>
      <c r="F384" s="80" t="s">
        <v>324</v>
      </c>
      <c r="G384" s="21" t="s">
        <v>647</v>
      </c>
      <c r="H384" s="29" t="s">
        <v>512</v>
      </c>
      <c r="I384" s="65">
        <v>288545.84</v>
      </c>
      <c r="J384" s="66" t="s">
        <v>255</v>
      </c>
      <c r="K384" s="30">
        <v>288200</v>
      </c>
      <c r="L384" s="30">
        <v>345.84</v>
      </c>
      <c r="M384" s="30"/>
      <c r="N384" s="29"/>
      <c r="O384" s="29"/>
      <c r="P384" s="29"/>
    </row>
    <row r="385" spans="1:16" ht="22.5">
      <c r="A385" s="91" t="s">
        <v>1023</v>
      </c>
      <c r="B385" s="21" t="s">
        <v>666</v>
      </c>
      <c r="C385" s="121" t="s">
        <v>13</v>
      </c>
      <c r="D385" s="1" t="s">
        <v>559</v>
      </c>
      <c r="E385" s="33">
        <v>2026</v>
      </c>
      <c r="F385" s="80" t="s">
        <v>560</v>
      </c>
      <c r="G385" s="21" t="s">
        <v>767</v>
      </c>
      <c r="H385" s="21" t="s">
        <v>103</v>
      </c>
      <c r="I385" s="30">
        <v>32010.78</v>
      </c>
      <c r="J385" s="66" t="s">
        <v>256</v>
      </c>
      <c r="K385" s="30">
        <v>32010.78</v>
      </c>
      <c r="L385" s="29"/>
      <c r="M385" s="31"/>
      <c r="N385" s="29"/>
      <c r="O385" s="29"/>
      <c r="P385" s="29"/>
    </row>
    <row r="386" spans="1:16" ht="22.5">
      <c r="A386" s="91" t="s">
        <v>1024</v>
      </c>
      <c r="B386" s="21" t="s">
        <v>666</v>
      </c>
      <c r="C386" s="121" t="s">
        <v>13</v>
      </c>
      <c r="D386" s="14" t="s">
        <v>257</v>
      </c>
      <c r="E386" s="32">
        <v>2027</v>
      </c>
      <c r="F386" s="58" t="s">
        <v>1083</v>
      </c>
      <c r="G386" s="21" t="s">
        <v>104</v>
      </c>
      <c r="H386" s="21" t="s">
        <v>104</v>
      </c>
      <c r="I386" s="65">
        <v>67574.2</v>
      </c>
      <c r="J386" s="66" t="s">
        <v>213</v>
      </c>
      <c r="K386" s="65">
        <v>67574.2</v>
      </c>
      <c r="L386" s="34"/>
      <c r="M386" s="34"/>
      <c r="N386" s="29"/>
      <c r="O386" s="29"/>
      <c r="P386" s="29"/>
    </row>
    <row r="387" spans="1:16" ht="33.75">
      <c r="A387" s="91" t="s">
        <v>1025</v>
      </c>
      <c r="B387" s="21" t="s">
        <v>666</v>
      </c>
      <c r="C387" s="121" t="s">
        <v>13</v>
      </c>
      <c r="D387" s="14" t="s">
        <v>984</v>
      </c>
      <c r="E387" s="32">
        <v>2031</v>
      </c>
      <c r="F387" s="58" t="s">
        <v>1083</v>
      </c>
      <c r="G387" s="21" t="s">
        <v>105</v>
      </c>
      <c r="H387" s="21" t="s">
        <v>105</v>
      </c>
      <c r="I387" s="34">
        <v>72832.32</v>
      </c>
      <c r="J387" s="66" t="s">
        <v>258</v>
      </c>
      <c r="K387" s="51"/>
      <c r="L387" s="34">
        <v>72832.32</v>
      </c>
      <c r="M387" s="34"/>
      <c r="N387" s="29"/>
      <c r="O387" s="29"/>
      <c r="P387" s="29"/>
    </row>
    <row r="388" spans="1:16" ht="33.75">
      <c r="A388" s="91" t="s">
        <v>1026</v>
      </c>
      <c r="B388" s="21" t="s">
        <v>666</v>
      </c>
      <c r="C388" s="121" t="s">
        <v>13</v>
      </c>
      <c r="D388" s="6" t="s">
        <v>1437</v>
      </c>
      <c r="E388" s="61">
        <v>2045</v>
      </c>
      <c r="F388" s="80" t="s">
        <v>324</v>
      </c>
      <c r="G388" s="21" t="s">
        <v>647</v>
      </c>
      <c r="H388" s="21" t="s">
        <v>776</v>
      </c>
      <c r="I388" s="30">
        <v>25518.9</v>
      </c>
      <c r="J388" s="66" t="s">
        <v>259</v>
      </c>
      <c r="K388" s="30">
        <v>25518.9</v>
      </c>
      <c r="L388" s="30"/>
      <c r="M388" s="30"/>
      <c r="N388" s="29"/>
      <c r="O388" s="29"/>
      <c r="P388" s="29"/>
    </row>
    <row r="389" spans="1:16" ht="22.5">
      <c r="A389" s="91" t="s">
        <v>1027</v>
      </c>
      <c r="B389" s="21" t="s">
        <v>666</v>
      </c>
      <c r="C389" s="121" t="s">
        <v>13</v>
      </c>
      <c r="D389" s="14" t="s">
        <v>1409</v>
      </c>
      <c r="E389" s="32">
        <v>2051</v>
      </c>
      <c r="F389" s="58" t="s">
        <v>1083</v>
      </c>
      <c r="G389" s="21" t="s">
        <v>106</v>
      </c>
      <c r="H389" s="21" t="s">
        <v>106</v>
      </c>
      <c r="I389" s="70">
        <v>67917.66</v>
      </c>
      <c r="J389" s="66" t="s">
        <v>259</v>
      </c>
      <c r="K389" s="51">
        <v>67917.66</v>
      </c>
      <c r="L389" s="34"/>
      <c r="M389" s="34"/>
      <c r="N389" s="29"/>
      <c r="O389" s="29"/>
      <c r="P389" s="29"/>
    </row>
    <row r="390" spans="1:16" ht="33.75">
      <c r="A390" s="91" t="s">
        <v>1028</v>
      </c>
      <c r="B390" s="21" t="s">
        <v>666</v>
      </c>
      <c r="C390" s="121" t="s">
        <v>13</v>
      </c>
      <c r="D390" s="2" t="s">
        <v>1184</v>
      </c>
      <c r="E390" s="32">
        <v>2052</v>
      </c>
      <c r="F390" s="59" t="s">
        <v>107</v>
      </c>
      <c r="G390" s="21" t="s">
        <v>108</v>
      </c>
      <c r="H390" s="21" t="s">
        <v>109</v>
      </c>
      <c r="I390" s="65">
        <v>792895.08</v>
      </c>
      <c r="J390" s="66" t="s">
        <v>260</v>
      </c>
      <c r="K390" s="30">
        <v>464209.54</v>
      </c>
      <c r="L390" s="30">
        <v>328685.54</v>
      </c>
      <c r="M390" s="47"/>
      <c r="N390" s="29"/>
      <c r="O390" s="29"/>
      <c r="P390" s="29"/>
    </row>
    <row r="391" spans="1:16" ht="45">
      <c r="A391" s="91" t="s">
        <v>1029</v>
      </c>
      <c r="B391" s="21" t="s">
        <v>666</v>
      </c>
      <c r="C391" s="121" t="s">
        <v>13</v>
      </c>
      <c r="D391" s="4" t="s">
        <v>1215</v>
      </c>
      <c r="E391" s="62">
        <v>2076</v>
      </c>
      <c r="F391" s="81" t="s">
        <v>1261</v>
      </c>
      <c r="G391" s="21" t="s">
        <v>110</v>
      </c>
      <c r="H391" s="21" t="s">
        <v>111</v>
      </c>
      <c r="I391" s="65">
        <v>2952560</v>
      </c>
      <c r="J391" s="66" t="s">
        <v>261</v>
      </c>
      <c r="K391" s="65">
        <v>818792</v>
      </c>
      <c r="L391" s="65">
        <v>1757236</v>
      </c>
      <c r="M391" s="29"/>
      <c r="N391" s="65">
        <v>133380</v>
      </c>
      <c r="O391" s="29"/>
      <c r="P391" s="65">
        <v>243152</v>
      </c>
    </row>
    <row r="392" spans="1:16" ht="22.5">
      <c r="A392" s="91" t="s">
        <v>1030</v>
      </c>
      <c r="B392" s="21" t="s">
        <v>666</v>
      </c>
      <c r="C392" s="121" t="s">
        <v>13</v>
      </c>
      <c r="D392" s="14" t="s">
        <v>1414</v>
      </c>
      <c r="E392" s="32">
        <v>2077</v>
      </c>
      <c r="F392" s="58" t="s">
        <v>1083</v>
      </c>
      <c r="G392" s="21" t="s">
        <v>112</v>
      </c>
      <c r="H392" s="21" t="s">
        <v>113</v>
      </c>
      <c r="I392" s="51">
        <v>48400</v>
      </c>
      <c r="J392" s="66" t="s">
        <v>262</v>
      </c>
      <c r="K392" s="51">
        <v>48400</v>
      </c>
      <c r="L392" s="34"/>
      <c r="M392" s="34"/>
      <c r="N392" s="29"/>
      <c r="O392" s="29"/>
      <c r="P392" s="29"/>
    </row>
    <row r="393" spans="1:16" ht="78.75">
      <c r="A393" s="21" t="s">
        <v>1495</v>
      </c>
      <c r="B393" s="21" t="s">
        <v>666</v>
      </c>
      <c r="C393" s="121" t="s">
        <v>13</v>
      </c>
      <c r="D393" s="2" t="s">
        <v>1185</v>
      </c>
      <c r="E393" s="32">
        <v>2084</v>
      </c>
      <c r="F393" s="81" t="s">
        <v>1100</v>
      </c>
      <c r="G393" s="21" t="s">
        <v>520</v>
      </c>
      <c r="H393" s="21" t="s">
        <v>520</v>
      </c>
      <c r="I393" s="65">
        <f>K393+L393</f>
        <v>594833.2999999999</v>
      </c>
      <c r="J393" s="66" t="s">
        <v>263</v>
      </c>
      <c r="K393" s="30">
        <v>125473.2</v>
      </c>
      <c r="L393" s="30">
        <v>469360.1</v>
      </c>
      <c r="M393" s="47"/>
      <c r="N393" s="29"/>
      <c r="O393" s="29"/>
      <c r="P393" s="29"/>
    </row>
    <row r="394" spans="1:16" ht="33.75">
      <c r="A394" s="91" t="s">
        <v>1044</v>
      </c>
      <c r="B394" s="21" t="s">
        <v>666</v>
      </c>
      <c r="C394" s="121" t="s">
        <v>13</v>
      </c>
      <c r="D394" s="6" t="s">
        <v>318</v>
      </c>
      <c r="E394" s="61">
        <v>2085</v>
      </c>
      <c r="F394" s="80" t="s">
        <v>324</v>
      </c>
      <c r="G394" s="21" t="s">
        <v>647</v>
      </c>
      <c r="H394" s="21" t="s">
        <v>596</v>
      </c>
      <c r="I394" s="30">
        <v>1693276.2</v>
      </c>
      <c r="J394" s="66" t="s">
        <v>264</v>
      </c>
      <c r="K394" s="30">
        <v>1693276.2</v>
      </c>
      <c r="L394" s="30"/>
      <c r="M394" s="30"/>
      <c r="N394" s="29"/>
      <c r="O394" s="29"/>
      <c r="P394" s="29"/>
    </row>
    <row r="395" spans="1:16" ht="22.5">
      <c r="A395" s="91" t="s">
        <v>1045</v>
      </c>
      <c r="B395" s="21" t="s">
        <v>666</v>
      </c>
      <c r="C395" s="121" t="s">
        <v>13</v>
      </c>
      <c r="D395" s="4" t="s">
        <v>1258</v>
      </c>
      <c r="E395" s="32">
        <v>2086</v>
      </c>
      <c r="F395" s="81" t="s">
        <v>1262</v>
      </c>
      <c r="G395" s="21" t="s">
        <v>114</v>
      </c>
      <c r="H395" s="21" t="s">
        <v>115</v>
      </c>
      <c r="I395" s="65">
        <v>176015.84</v>
      </c>
      <c r="J395" s="66" t="s">
        <v>265</v>
      </c>
      <c r="K395" s="65">
        <v>66892.8</v>
      </c>
      <c r="L395" s="65">
        <v>4368</v>
      </c>
      <c r="M395" s="29"/>
      <c r="N395" s="29"/>
      <c r="O395" s="65">
        <v>104755.04</v>
      </c>
      <c r="P395" s="29"/>
    </row>
    <row r="396" spans="1:16" ht="33.75">
      <c r="A396" s="91">
        <v>2705636973</v>
      </c>
      <c r="B396" s="21" t="s">
        <v>666</v>
      </c>
      <c r="C396" s="121" t="s">
        <v>13</v>
      </c>
      <c r="D396" s="9" t="s">
        <v>1329</v>
      </c>
      <c r="E396" s="33">
        <v>2096</v>
      </c>
      <c r="F396" s="81" t="s">
        <v>1085</v>
      </c>
      <c r="G396" s="21" t="s">
        <v>116</v>
      </c>
      <c r="H396" s="21" t="s">
        <v>117</v>
      </c>
      <c r="I396" s="65">
        <v>18295.2</v>
      </c>
      <c r="J396" s="66" t="s">
        <v>266</v>
      </c>
      <c r="K396" s="65">
        <v>18295.2</v>
      </c>
      <c r="L396" s="29"/>
      <c r="M396" s="29"/>
      <c r="N396" s="29"/>
      <c r="O396" s="29"/>
      <c r="P396" s="29"/>
    </row>
    <row r="397" spans="1:16" ht="22.5">
      <c r="A397" s="91" t="s">
        <v>1046</v>
      </c>
      <c r="B397" s="21" t="s">
        <v>666</v>
      </c>
      <c r="C397" s="121" t="s">
        <v>13</v>
      </c>
      <c r="D397" s="2" t="s">
        <v>934</v>
      </c>
      <c r="E397" s="32">
        <v>2097</v>
      </c>
      <c r="F397" s="80" t="s">
        <v>938</v>
      </c>
      <c r="G397" s="21" t="s">
        <v>118</v>
      </c>
      <c r="H397" s="21" t="s">
        <v>118</v>
      </c>
      <c r="I397" s="65">
        <v>164682.06</v>
      </c>
      <c r="J397" s="66" t="s">
        <v>267</v>
      </c>
      <c r="K397" s="30"/>
      <c r="L397" s="30"/>
      <c r="M397" s="65">
        <v>164682.06</v>
      </c>
      <c r="N397" s="29"/>
      <c r="O397" s="29"/>
      <c r="P397" s="29"/>
    </row>
    <row r="398" spans="1:16" ht="33.75">
      <c r="A398" s="91" t="s">
        <v>1331</v>
      </c>
      <c r="B398" s="21" t="s">
        <v>666</v>
      </c>
      <c r="C398" s="121" t="s">
        <v>13</v>
      </c>
      <c r="D398" s="18" t="s">
        <v>1413</v>
      </c>
      <c r="E398" s="32">
        <v>2098</v>
      </c>
      <c r="F398" s="58" t="s">
        <v>1083</v>
      </c>
      <c r="G398" s="21" t="s">
        <v>119</v>
      </c>
      <c r="H398" s="21" t="s">
        <v>120</v>
      </c>
      <c r="I398" s="51">
        <v>39306.85</v>
      </c>
      <c r="J398" s="128" t="s">
        <v>268</v>
      </c>
      <c r="K398" s="51">
        <v>39306.85</v>
      </c>
      <c r="L398" s="34"/>
      <c r="M398" s="34"/>
      <c r="N398" s="29"/>
      <c r="O398" s="29"/>
      <c r="P398" s="29"/>
    </row>
    <row r="399" spans="1:16" ht="33.75">
      <c r="A399" s="91" t="s">
        <v>1047</v>
      </c>
      <c r="B399" s="21" t="s">
        <v>666</v>
      </c>
      <c r="C399" s="121" t="s">
        <v>13</v>
      </c>
      <c r="D399" s="9" t="s">
        <v>821</v>
      </c>
      <c r="E399" s="33">
        <v>2108</v>
      </c>
      <c r="F399" s="81" t="s">
        <v>1085</v>
      </c>
      <c r="G399" s="21" t="s">
        <v>121</v>
      </c>
      <c r="H399" s="21" t="s">
        <v>607</v>
      </c>
      <c r="I399" s="65">
        <f>K399+L399+N399+O399+P399</f>
        <v>182231.97</v>
      </c>
      <c r="J399" s="66" t="s">
        <v>269</v>
      </c>
      <c r="K399" s="65">
        <v>59425.52</v>
      </c>
      <c r="L399" s="65">
        <v>49319.6</v>
      </c>
      <c r="M399" s="29"/>
      <c r="N399" s="65">
        <v>7706.41</v>
      </c>
      <c r="O399" s="65">
        <v>26752.29</v>
      </c>
      <c r="P399" s="65">
        <v>39028.15</v>
      </c>
    </row>
    <row r="400" spans="1:16" ht="135">
      <c r="A400" s="91" t="s">
        <v>1048</v>
      </c>
      <c r="B400" s="21" t="s">
        <v>666</v>
      </c>
      <c r="C400" s="121" t="s">
        <v>13</v>
      </c>
      <c r="D400" s="2" t="s">
        <v>270</v>
      </c>
      <c r="E400" s="32">
        <v>2109</v>
      </c>
      <c r="F400" s="81" t="s">
        <v>1100</v>
      </c>
      <c r="G400" s="21" t="s">
        <v>122</v>
      </c>
      <c r="H400" s="21" t="s">
        <v>122</v>
      </c>
      <c r="I400" s="65">
        <f>K400+L400+N400+O400+P400</f>
        <v>8483238.17</v>
      </c>
      <c r="J400" s="66" t="s">
        <v>271</v>
      </c>
      <c r="K400" s="30">
        <v>4829263.83</v>
      </c>
      <c r="L400" s="30">
        <v>2172901.74</v>
      </c>
      <c r="M400" s="47"/>
      <c r="N400" s="65">
        <v>298118.09</v>
      </c>
      <c r="O400" s="65">
        <v>435736.37</v>
      </c>
      <c r="P400" s="65">
        <v>747218.14</v>
      </c>
    </row>
    <row r="401" spans="1:16" ht="33.75">
      <c r="A401" s="91" t="s">
        <v>1049</v>
      </c>
      <c r="B401" s="21" t="s">
        <v>666</v>
      </c>
      <c r="C401" s="121" t="s">
        <v>13</v>
      </c>
      <c r="D401" s="6" t="s">
        <v>319</v>
      </c>
      <c r="E401" s="61">
        <v>2113</v>
      </c>
      <c r="F401" s="80" t="s">
        <v>324</v>
      </c>
      <c r="G401" s="21" t="s">
        <v>647</v>
      </c>
      <c r="H401" s="21" t="s">
        <v>123</v>
      </c>
      <c r="I401" s="65">
        <v>113919.92</v>
      </c>
      <c r="J401" s="66" t="s">
        <v>272</v>
      </c>
      <c r="K401" s="30">
        <v>30980.19</v>
      </c>
      <c r="L401" s="30">
        <v>82939.73</v>
      </c>
      <c r="M401" s="30"/>
      <c r="N401" s="29"/>
      <c r="O401" s="29"/>
      <c r="P401" s="29"/>
    </row>
    <row r="402" spans="1:16" ht="33.75">
      <c r="A402" s="91" t="s">
        <v>1050</v>
      </c>
      <c r="B402" s="21" t="s">
        <v>666</v>
      </c>
      <c r="C402" s="121" t="s">
        <v>13</v>
      </c>
      <c r="D402" s="5" t="s">
        <v>1259</v>
      </c>
      <c r="E402" s="32">
        <v>2119</v>
      </c>
      <c r="F402" s="81" t="s">
        <v>1262</v>
      </c>
      <c r="G402" s="21" t="s">
        <v>124</v>
      </c>
      <c r="H402" s="21" t="s">
        <v>125</v>
      </c>
      <c r="I402" s="65">
        <f>K402+M402+O402+P402</f>
        <v>352919.54</v>
      </c>
      <c r="J402" s="66" t="s">
        <v>273</v>
      </c>
      <c r="K402" s="65">
        <v>37922.55</v>
      </c>
      <c r="L402" s="29"/>
      <c r="M402" s="65">
        <v>37429.6</v>
      </c>
      <c r="N402" s="29"/>
      <c r="O402" s="65">
        <v>8148.4</v>
      </c>
      <c r="P402" s="65">
        <v>269418.99</v>
      </c>
    </row>
    <row r="403" spans="1:16" ht="67.5">
      <c r="A403" s="91">
        <v>1028905742</v>
      </c>
      <c r="B403" s="21" t="s">
        <v>666</v>
      </c>
      <c r="C403" s="121" t="s">
        <v>13</v>
      </c>
      <c r="D403" s="2" t="s">
        <v>1260</v>
      </c>
      <c r="E403" s="32">
        <v>2120</v>
      </c>
      <c r="F403" s="81" t="s">
        <v>1261</v>
      </c>
      <c r="G403" s="21" t="s">
        <v>126</v>
      </c>
      <c r="H403" s="21" t="s">
        <v>127</v>
      </c>
      <c r="I403" s="65">
        <f>K403+N403+O403</f>
        <v>705063.37</v>
      </c>
      <c r="J403" s="124" t="s">
        <v>274</v>
      </c>
      <c r="K403" s="65">
        <v>401059.95</v>
      </c>
      <c r="L403" s="29"/>
      <c r="M403" s="29"/>
      <c r="N403" s="65">
        <v>116888.9</v>
      </c>
      <c r="O403" s="65">
        <v>187114.52</v>
      </c>
      <c r="P403" s="29"/>
    </row>
    <row r="404" spans="1:16" ht="33.75">
      <c r="A404" s="91" t="s">
        <v>1051</v>
      </c>
      <c r="B404" s="21" t="s">
        <v>666</v>
      </c>
      <c r="C404" s="121" t="s">
        <v>13</v>
      </c>
      <c r="D404" s="6" t="s">
        <v>320</v>
      </c>
      <c r="E404" s="61">
        <v>2123</v>
      </c>
      <c r="F404" s="80" t="s">
        <v>324</v>
      </c>
      <c r="G404" s="21" t="s">
        <v>647</v>
      </c>
      <c r="H404" s="21" t="s">
        <v>128</v>
      </c>
      <c r="I404" s="65">
        <f>L404</f>
        <v>732732.68</v>
      </c>
      <c r="J404" s="66" t="s">
        <v>275</v>
      </c>
      <c r="K404" s="30">
        <v>300656.31</v>
      </c>
      <c r="L404" s="30">
        <v>732732.68</v>
      </c>
      <c r="M404" s="30"/>
      <c r="N404" s="29"/>
      <c r="O404" s="29"/>
      <c r="P404" s="29"/>
    </row>
    <row r="405" spans="1:16" ht="45">
      <c r="A405" s="91">
        <v>4437710224</v>
      </c>
      <c r="B405" s="21" t="s">
        <v>666</v>
      </c>
      <c r="C405" s="121" t="s">
        <v>13</v>
      </c>
      <c r="D405" s="6" t="s">
        <v>276</v>
      </c>
      <c r="E405" s="61">
        <v>2131</v>
      </c>
      <c r="F405" s="80" t="s">
        <v>938</v>
      </c>
      <c r="G405" s="21" t="s">
        <v>464</v>
      </c>
      <c r="H405" s="21" t="s">
        <v>464</v>
      </c>
      <c r="I405" s="65">
        <v>422963.28</v>
      </c>
      <c r="J405" s="66" t="s">
        <v>277</v>
      </c>
      <c r="K405" s="65">
        <v>422963.28</v>
      </c>
      <c r="L405" s="30"/>
      <c r="M405" s="30"/>
      <c r="N405" s="29"/>
      <c r="O405" s="29"/>
      <c r="P405" s="29"/>
    </row>
    <row r="406" spans="1:16" ht="45">
      <c r="A406" s="91">
        <v>432221115</v>
      </c>
      <c r="B406" s="21" t="s">
        <v>666</v>
      </c>
      <c r="C406" s="121" t="s">
        <v>13</v>
      </c>
      <c r="D406" s="15" t="s">
        <v>1251</v>
      </c>
      <c r="E406" s="32">
        <v>2133</v>
      </c>
      <c r="F406" s="58" t="s">
        <v>1083</v>
      </c>
      <c r="G406" s="21" t="s">
        <v>129</v>
      </c>
      <c r="H406" s="21" t="s">
        <v>129</v>
      </c>
      <c r="I406" s="65">
        <v>564344</v>
      </c>
      <c r="J406" s="66" t="s">
        <v>213</v>
      </c>
      <c r="K406" s="51"/>
      <c r="L406" s="65">
        <v>564344</v>
      </c>
      <c r="M406" s="34"/>
      <c r="N406" s="29"/>
      <c r="O406" s="29"/>
      <c r="P406" s="29"/>
    </row>
    <row r="407" spans="1:16" ht="33.75">
      <c r="A407" s="91" t="s">
        <v>1052</v>
      </c>
      <c r="B407" s="21" t="s">
        <v>666</v>
      </c>
      <c r="C407" s="121" t="s">
        <v>13</v>
      </c>
      <c r="D407" s="9" t="s">
        <v>822</v>
      </c>
      <c r="E407" s="33">
        <v>2134</v>
      </c>
      <c r="F407" s="81" t="s">
        <v>1559</v>
      </c>
      <c r="G407" s="2" t="s">
        <v>130</v>
      </c>
      <c r="H407" s="21" t="s">
        <v>1334</v>
      </c>
      <c r="I407" s="65">
        <v>45548.03</v>
      </c>
      <c r="J407" s="124" t="s">
        <v>278</v>
      </c>
      <c r="K407" s="29"/>
      <c r="L407" s="29"/>
      <c r="M407" s="65">
        <v>45548.03</v>
      </c>
      <c r="N407" s="29"/>
      <c r="O407" s="29"/>
      <c r="P407" s="29"/>
    </row>
    <row r="408" spans="1:16" ht="33.75">
      <c r="A408" s="91" t="s">
        <v>1053</v>
      </c>
      <c r="B408" s="21" t="s">
        <v>666</v>
      </c>
      <c r="C408" s="121" t="s">
        <v>13</v>
      </c>
      <c r="D408" s="2" t="s">
        <v>321</v>
      </c>
      <c r="E408" s="61">
        <v>2139</v>
      </c>
      <c r="F408" s="80" t="s">
        <v>324</v>
      </c>
      <c r="G408" s="21" t="s">
        <v>647</v>
      </c>
      <c r="H408" s="21" t="s">
        <v>776</v>
      </c>
      <c r="I408" s="30">
        <v>66852.5</v>
      </c>
      <c r="J408" s="66" t="s">
        <v>279</v>
      </c>
      <c r="K408" s="30">
        <v>66852.5</v>
      </c>
      <c r="L408" s="30"/>
      <c r="M408" s="30"/>
      <c r="N408" s="29"/>
      <c r="O408" s="29"/>
      <c r="P408" s="29"/>
    </row>
    <row r="409" spans="1:16" ht="22.5">
      <c r="A409" s="91" t="s">
        <v>1054</v>
      </c>
      <c r="B409" s="21" t="s">
        <v>666</v>
      </c>
      <c r="C409" s="121" t="s">
        <v>13</v>
      </c>
      <c r="D409" s="2" t="s">
        <v>1186</v>
      </c>
      <c r="E409" s="32">
        <v>2140</v>
      </c>
      <c r="F409" s="81" t="s">
        <v>1100</v>
      </c>
      <c r="G409" s="21" t="s">
        <v>131</v>
      </c>
      <c r="H409" s="21" t="s">
        <v>131</v>
      </c>
      <c r="I409" s="65">
        <v>596690.41</v>
      </c>
      <c r="J409" s="66" t="s">
        <v>277</v>
      </c>
      <c r="K409" s="30">
        <v>428764.47</v>
      </c>
      <c r="L409" s="30">
        <v>167925.94</v>
      </c>
      <c r="M409" s="47"/>
      <c r="N409" s="29"/>
      <c r="O409" s="29"/>
      <c r="P409" s="29"/>
    </row>
    <row r="410" spans="1:16" ht="67.5">
      <c r="A410" s="91" t="s">
        <v>1055</v>
      </c>
      <c r="B410" s="21" t="s">
        <v>666</v>
      </c>
      <c r="C410" s="121" t="s">
        <v>13</v>
      </c>
      <c r="D410" s="14" t="s">
        <v>1417</v>
      </c>
      <c r="E410" s="32">
        <v>2141</v>
      </c>
      <c r="F410" s="58" t="s">
        <v>1083</v>
      </c>
      <c r="G410" s="21" t="s">
        <v>373</v>
      </c>
      <c r="H410" s="21" t="s">
        <v>373</v>
      </c>
      <c r="I410" s="65">
        <v>92851.77</v>
      </c>
      <c r="J410" s="66" t="s">
        <v>280</v>
      </c>
      <c r="K410" s="51"/>
      <c r="L410" s="34"/>
      <c r="M410" s="34">
        <v>92851.77</v>
      </c>
      <c r="N410" s="29"/>
      <c r="O410" s="29"/>
      <c r="P410" s="29"/>
    </row>
    <row r="411" spans="1:16" ht="33.75">
      <c r="A411" s="91">
        <v>178488882</v>
      </c>
      <c r="B411" s="21" t="s">
        <v>666</v>
      </c>
      <c r="C411" s="121" t="s">
        <v>13</v>
      </c>
      <c r="D411" s="18" t="s">
        <v>1418</v>
      </c>
      <c r="E411" s="32">
        <v>2143</v>
      </c>
      <c r="F411" s="58" t="s">
        <v>1083</v>
      </c>
      <c r="G411" s="21" t="s">
        <v>132</v>
      </c>
      <c r="H411" s="21" t="s">
        <v>132</v>
      </c>
      <c r="I411" s="65">
        <v>33188</v>
      </c>
      <c r="J411" s="66" t="s">
        <v>210</v>
      </c>
      <c r="K411" s="51">
        <v>33188</v>
      </c>
      <c r="L411" s="34"/>
      <c r="M411" s="34"/>
      <c r="N411" s="29"/>
      <c r="O411" s="29"/>
      <c r="P411" s="29"/>
    </row>
    <row r="412" spans="1:16" ht="33.75">
      <c r="A412" s="91" t="s">
        <v>1056</v>
      </c>
      <c r="B412" s="21" t="s">
        <v>666</v>
      </c>
      <c r="C412" s="121" t="s">
        <v>13</v>
      </c>
      <c r="D412" s="2" t="s">
        <v>1187</v>
      </c>
      <c r="E412" s="32">
        <v>2147</v>
      </c>
      <c r="F412" s="81" t="s">
        <v>1100</v>
      </c>
      <c r="G412" s="21" t="s">
        <v>519</v>
      </c>
      <c r="H412" s="21" t="s">
        <v>519</v>
      </c>
      <c r="I412" s="65">
        <v>12409303.17</v>
      </c>
      <c r="J412" s="66" t="s">
        <v>210</v>
      </c>
      <c r="K412" s="30">
        <v>3636942.4</v>
      </c>
      <c r="L412" s="30">
        <v>3982123.89</v>
      </c>
      <c r="M412" s="47"/>
      <c r="N412" s="65">
        <v>1088434.88</v>
      </c>
      <c r="O412" s="65">
        <v>722911.28</v>
      </c>
      <c r="P412" s="65">
        <v>2978890.72</v>
      </c>
    </row>
    <row r="413" spans="1:16" ht="33.75">
      <c r="A413" s="91" t="s">
        <v>1057</v>
      </c>
      <c r="B413" s="21" t="s">
        <v>666</v>
      </c>
      <c r="C413" s="121" t="s">
        <v>13</v>
      </c>
      <c r="D413" s="18" t="s">
        <v>908</v>
      </c>
      <c r="E413" s="32">
        <v>2157</v>
      </c>
      <c r="F413" s="58" t="s">
        <v>1083</v>
      </c>
      <c r="G413" s="21" t="s">
        <v>133</v>
      </c>
      <c r="H413" s="21" t="s">
        <v>133</v>
      </c>
      <c r="I413" s="65">
        <v>57709.84</v>
      </c>
      <c r="J413" s="66" t="s">
        <v>210</v>
      </c>
      <c r="K413" s="51">
        <v>57709.84</v>
      </c>
      <c r="L413" s="34"/>
      <c r="M413" s="34"/>
      <c r="N413" s="29"/>
      <c r="O413" s="29"/>
      <c r="P413" s="29"/>
    </row>
    <row r="414" spans="1:16" ht="56.25">
      <c r="A414" s="103" t="s">
        <v>1535</v>
      </c>
      <c r="B414" s="21" t="s">
        <v>666</v>
      </c>
      <c r="C414" s="121" t="s">
        <v>13</v>
      </c>
      <c r="D414" s="2" t="s">
        <v>1188</v>
      </c>
      <c r="E414" s="32">
        <v>2170</v>
      </c>
      <c r="F414" s="81" t="s">
        <v>1100</v>
      </c>
      <c r="G414" s="21" t="s">
        <v>134</v>
      </c>
      <c r="H414" s="21" t="s">
        <v>134</v>
      </c>
      <c r="I414" s="65">
        <v>1534403.54</v>
      </c>
      <c r="J414" s="66" t="s">
        <v>281</v>
      </c>
      <c r="K414" s="30">
        <v>789908.18</v>
      </c>
      <c r="L414" s="30">
        <v>571716.5</v>
      </c>
      <c r="M414" s="47">
        <v>172778.86</v>
      </c>
      <c r="N414" s="29"/>
      <c r="O414" s="29"/>
      <c r="P414" s="29"/>
    </row>
    <row r="415" spans="1:16" ht="22.5">
      <c r="A415" s="91" t="s">
        <v>865</v>
      </c>
      <c r="B415" s="21" t="s">
        <v>666</v>
      </c>
      <c r="C415" s="121" t="s">
        <v>13</v>
      </c>
      <c r="D415" s="14" t="s">
        <v>1415</v>
      </c>
      <c r="E415" s="32">
        <v>2171</v>
      </c>
      <c r="F415" s="58" t="s">
        <v>1083</v>
      </c>
      <c r="G415" s="21" t="s">
        <v>135</v>
      </c>
      <c r="H415" s="21" t="s">
        <v>135</v>
      </c>
      <c r="I415" s="65">
        <f>K415+L415+N415+O415</f>
        <v>72868.62</v>
      </c>
      <c r="J415" s="66" t="s">
        <v>282</v>
      </c>
      <c r="K415" s="51">
        <v>34557.6</v>
      </c>
      <c r="L415" s="34">
        <v>18692.08</v>
      </c>
      <c r="M415" s="34"/>
      <c r="N415" s="65">
        <v>10115.6</v>
      </c>
      <c r="O415" s="65">
        <v>9503.34</v>
      </c>
      <c r="P415" s="29"/>
    </row>
    <row r="416" spans="1:16" ht="33.75">
      <c r="A416" s="91" t="s">
        <v>1058</v>
      </c>
      <c r="B416" s="21" t="s">
        <v>666</v>
      </c>
      <c r="C416" s="121" t="s">
        <v>13</v>
      </c>
      <c r="D416" s="14" t="s">
        <v>283</v>
      </c>
      <c r="E416" s="32">
        <v>2175</v>
      </c>
      <c r="F416" s="58" t="s">
        <v>938</v>
      </c>
      <c r="G416" s="21" t="s">
        <v>1401</v>
      </c>
      <c r="H416" s="21" t="s">
        <v>1401</v>
      </c>
      <c r="I416" s="65">
        <f>K416+L416+N416+P416</f>
        <v>1025724.2599999999</v>
      </c>
      <c r="J416" s="66" t="s">
        <v>277</v>
      </c>
      <c r="K416" s="63">
        <v>491489.9</v>
      </c>
      <c r="L416" s="34">
        <v>313524.31</v>
      </c>
      <c r="M416" s="34"/>
      <c r="N416" s="65">
        <v>18809.45</v>
      </c>
      <c r="O416" s="65"/>
      <c r="P416" s="65">
        <v>201900.6</v>
      </c>
    </row>
    <row r="417" spans="1:16" ht="22.5">
      <c r="A417" s="91" t="s">
        <v>1059</v>
      </c>
      <c r="B417" s="21" t="s">
        <v>666</v>
      </c>
      <c r="C417" s="121" t="s">
        <v>13</v>
      </c>
      <c r="D417" s="2" t="s">
        <v>284</v>
      </c>
      <c r="E417" s="32">
        <v>2176</v>
      </c>
      <c r="F417" s="58" t="s">
        <v>938</v>
      </c>
      <c r="G417" s="21" t="s">
        <v>658</v>
      </c>
      <c r="H417" s="21" t="s">
        <v>658</v>
      </c>
      <c r="I417" s="65">
        <v>524410.89</v>
      </c>
      <c r="J417" s="66" t="s">
        <v>277</v>
      </c>
      <c r="K417" s="63">
        <v>8712.7</v>
      </c>
      <c r="L417" s="34">
        <v>330819.47</v>
      </c>
      <c r="M417" s="34"/>
      <c r="N417" s="65"/>
      <c r="O417" s="65">
        <v>35736.06</v>
      </c>
      <c r="P417" s="65">
        <v>149142.66</v>
      </c>
    </row>
    <row r="418" spans="1:16" ht="33.75">
      <c r="A418" s="91" t="s">
        <v>1233</v>
      </c>
      <c r="B418" s="21" t="s">
        <v>666</v>
      </c>
      <c r="C418" s="121" t="s">
        <v>13</v>
      </c>
      <c r="D418" s="2" t="s">
        <v>322</v>
      </c>
      <c r="E418" s="61">
        <v>2177</v>
      </c>
      <c r="F418" s="80" t="s">
        <v>324</v>
      </c>
      <c r="G418" s="21" t="s">
        <v>647</v>
      </c>
      <c r="H418" s="21" t="s">
        <v>649</v>
      </c>
      <c r="I418" s="65">
        <v>435600</v>
      </c>
      <c r="J418" s="66" t="s">
        <v>285</v>
      </c>
      <c r="K418" s="77"/>
      <c r="L418" s="30">
        <v>435600</v>
      </c>
      <c r="M418" s="30"/>
      <c r="N418" s="29"/>
      <c r="O418" s="29"/>
      <c r="P418" s="29"/>
    </row>
    <row r="419" spans="1:16" ht="90">
      <c r="A419" s="91" t="s">
        <v>1060</v>
      </c>
      <c r="B419" s="21" t="s">
        <v>666</v>
      </c>
      <c r="C419" s="121" t="s">
        <v>13</v>
      </c>
      <c r="D419" s="18" t="s">
        <v>909</v>
      </c>
      <c r="E419" s="32">
        <v>2179</v>
      </c>
      <c r="F419" s="58" t="s">
        <v>1083</v>
      </c>
      <c r="G419" s="2" t="s">
        <v>136</v>
      </c>
      <c r="H419" s="2" t="s">
        <v>136</v>
      </c>
      <c r="I419" s="65">
        <v>120886.92</v>
      </c>
      <c r="J419" s="66" t="s">
        <v>277</v>
      </c>
      <c r="K419" s="51">
        <v>120986.92</v>
      </c>
      <c r="L419" s="34"/>
      <c r="M419" s="34"/>
      <c r="N419" s="29"/>
      <c r="O419" s="29"/>
      <c r="P419" s="29"/>
    </row>
    <row r="420" spans="1:16" ht="67.5">
      <c r="A420" s="91">
        <v>4782195826</v>
      </c>
      <c r="B420" s="21" t="s">
        <v>666</v>
      </c>
      <c r="C420" s="121" t="s">
        <v>13</v>
      </c>
      <c r="D420" s="9" t="s">
        <v>1327</v>
      </c>
      <c r="E420" s="33">
        <v>2180</v>
      </c>
      <c r="F420" s="81" t="s">
        <v>1085</v>
      </c>
      <c r="G420" s="21" t="s">
        <v>137</v>
      </c>
      <c r="H420" s="21" t="s">
        <v>138</v>
      </c>
      <c r="I420" s="65">
        <v>25696.36</v>
      </c>
      <c r="J420" s="66" t="s">
        <v>210</v>
      </c>
      <c r="K420" s="65">
        <v>25696.36</v>
      </c>
      <c r="L420" s="29"/>
      <c r="M420" s="29"/>
      <c r="N420" s="29"/>
      <c r="O420" s="29"/>
      <c r="P420" s="29"/>
    </row>
    <row r="421" spans="1:16" ht="33.75">
      <c r="A421" s="91" t="s">
        <v>1061</v>
      </c>
      <c r="B421" s="21" t="s">
        <v>666</v>
      </c>
      <c r="C421" s="121" t="s">
        <v>13</v>
      </c>
      <c r="D421" s="2" t="s">
        <v>323</v>
      </c>
      <c r="E421" s="61">
        <v>2182</v>
      </c>
      <c r="F421" s="80" t="s">
        <v>324</v>
      </c>
      <c r="G421" s="21" t="s">
        <v>647</v>
      </c>
      <c r="H421" s="21" t="s">
        <v>139</v>
      </c>
      <c r="I421" s="65">
        <v>136244.79</v>
      </c>
      <c r="J421" s="128" t="s">
        <v>286</v>
      </c>
      <c r="K421" s="30">
        <v>136244.79</v>
      </c>
      <c r="L421" s="30"/>
      <c r="M421" s="31"/>
      <c r="N421" s="29"/>
      <c r="O421" s="29"/>
      <c r="P421" s="29"/>
    </row>
    <row r="422" spans="1:16" ht="56.25">
      <c r="A422" s="91" t="s">
        <v>1062</v>
      </c>
      <c r="B422" s="21" t="s">
        <v>666</v>
      </c>
      <c r="C422" s="121" t="s">
        <v>13</v>
      </c>
      <c r="D422" s="9" t="s">
        <v>823</v>
      </c>
      <c r="E422" s="33">
        <v>2183</v>
      </c>
      <c r="F422" s="81" t="s">
        <v>1559</v>
      </c>
      <c r="G422" s="21" t="s">
        <v>140</v>
      </c>
      <c r="H422" s="29" t="s">
        <v>141</v>
      </c>
      <c r="I422" s="65">
        <v>35871.66</v>
      </c>
      <c r="J422" s="66" t="s">
        <v>287</v>
      </c>
      <c r="K422" s="65">
        <v>35871.66</v>
      </c>
      <c r="L422" s="29"/>
      <c r="M422" s="29"/>
      <c r="N422" s="29"/>
      <c r="O422" s="29"/>
      <c r="P422" s="29"/>
    </row>
    <row r="423" spans="1:16" ht="22.5">
      <c r="A423" s="91" t="s">
        <v>1063</v>
      </c>
      <c r="B423" s="21" t="s">
        <v>666</v>
      </c>
      <c r="C423" s="121" t="s">
        <v>13</v>
      </c>
      <c r="D423" s="9" t="s">
        <v>1555</v>
      </c>
      <c r="E423" s="33">
        <v>2185</v>
      </c>
      <c r="F423" s="81" t="s">
        <v>1085</v>
      </c>
      <c r="G423" s="21" t="s">
        <v>142</v>
      </c>
      <c r="H423" s="29" t="s">
        <v>143</v>
      </c>
      <c r="I423" s="65">
        <v>98509.13</v>
      </c>
      <c r="J423" s="66" t="s">
        <v>288</v>
      </c>
      <c r="K423" s="29"/>
      <c r="L423" s="65">
        <v>98509.13</v>
      </c>
      <c r="M423" s="29"/>
      <c r="N423" s="29"/>
      <c r="O423" s="29"/>
      <c r="P423" s="29"/>
    </row>
    <row r="424" spans="1:16" ht="56.25">
      <c r="A424" s="91" t="s">
        <v>1064</v>
      </c>
      <c r="B424" s="21" t="s">
        <v>666</v>
      </c>
      <c r="C424" s="121" t="s">
        <v>13</v>
      </c>
      <c r="D424" s="2" t="s">
        <v>289</v>
      </c>
      <c r="E424" s="33">
        <v>2186</v>
      </c>
      <c r="F424" s="81" t="s">
        <v>938</v>
      </c>
      <c r="G424" s="21" t="s">
        <v>144</v>
      </c>
      <c r="H424" s="21" t="s">
        <v>144</v>
      </c>
      <c r="I424" s="65">
        <f>K424+L424+N424+O424+P424</f>
        <v>479645.35</v>
      </c>
      <c r="J424" s="66" t="s">
        <v>290</v>
      </c>
      <c r="K424" s="65">
        <v>127929.58</v>
      </c>
      <c r="L424" s="65">
        <v>191789.41</v>
      </c>
      <c r="M424" s="29"/>
      <c r="N424" s="65">
        <v>49895.11</v>
      </c>
      <c r="O424" s="65">
        <v>22017.47</v>
      </c>
      <c r="P424" s="65">
        <v>88013.78</v>
      </c>
    </row>
    <row r="425" spans="1:16" ht="22.5">
      <c r="A425" s="91" t="s">
        <v>1065</v>
      </c>
      <c r="B425" s="21" t="s">
        <v>666</v>
      </c>
      <c r="C425" s="121" t="s">
        <v>13</v>
      </c>
      <c r="D425" s="18" t="s">
        <v>910</v>
      </c>
      <c r="E425" s="32">
        <v>2187</v>
      </c>
      <c r="F425" s="58" t="s">
        <v>1083</v>
      </c>
      <c r="G425" s="29" t="s">
        <v>1492</v>
      </c>
      <c r="H425" s="29" t="s">
        <v>1492</v>
      </c>
      <c r="I425" s="65">
        <v>30806.6</v>
      </c>
      <c r="J425" s="66" t="s">
        <v>291</v>
      </c>
      <c r="K425" s="51"/>
      <c r="L425" s="34">
        <v>30806.6</v>
      </c>
      <c r="M425" s="34"/>
      <c r="N425" s="29"/>
      <c r="O425" s="29"/>
      <c r="P425" s="29"/>
    </row>
    <row r="426" spans="1:16" ht="22.5">
      <c r="A426" s="91" t="s">
        <v>1066</v>
      </c>
      <c r="B426" s="21" t="s">
        <v>666</v>
      </c>
      <c r="C426" s="121" t="s">
        <v>13</v>
      </c>
      <c r="D426" s="18" t="s">
        <v>911</v>
      </c>
      <c r="E426" s="32">
        <v>2188</v>
      </c>
      <c r="F426" s="58" t="s">
        <v>1083</v>
      </c>
      <c r="G426" s="29" t="s">
        <v>145</v>
      </c>
      <c r="H426" s="29" t="s">
        <v>145</v>
      </c>
      <c r="I426" s="65">
        <v>24805</v>
      </c>
      <c r="J426" s="66" t="s">
        <v>277</v>
      </c>
      <c r="K426" s="51">
        <v>24805</v>
      </c>
      <c r="L426" s="34"/>
      <c r="M426" s="34"/>
      <c r="N426" s="29"/>
      <c r="O426" s="29"/>
      <c r="P426" s="29"/>
    </row>
    <row r="427" spans="1:16" ht="33.75">
      <c r="A427" s="91" t="s">
        <v>1240</v>
      </c>
      <c r="B427" s="21" t="s">
        <v>666</v>
      </c>
      <c r="C427" s="121" t="s">
        <v>13</v>
      </c>
      <c r="D427" s="1" t="s">
        <v>563</v>
      </c>
      <c r="E427" s="45">
        <v>2189</v>
      </c>
      <c r="F427" s="80" t="s">
        <v>565</v>
      </c>
      <c r="G427" s="21" t="s">
        <v>146</v>
      </c>
      <c r="H427" s="21" t="s">
        <v>146</v>
      </c>
      <c r="I427" s="65">
        <v>100999.2</v>
      </c>
      <c r="J427" s="66" t="s">
        <v>277</v>
      </c>
      <c r="K427" s="65">
        <v>100999.2</v>
      </c>
      <c r="L427" s="29"/>
      <c r="M427" s="29"/>
      <c r="N427" s="29"/>
      <c r="O427" s="29"/>
      <c r="P427" s="29"/>
    </row>
    <row r="428" spans="1:16" ht="56.25">
      <c r="A428" s="91">
        <v>4785995802</v>
      </c>
      <c r="B428" s="21" t="s">
        <v>666</v>
      </c>
      <c r="C428" s="121" t="s">
        <v>13</v>
      </c>
      <c r="D428" s="18" t="s">
        <v>912</v>
      </c>
      <c r="E428" s="32">
        <v>2191</v>
      </c>
      <c r="F428" s="59" t="s">
        <v>147</v>
      </c>
      <c r="G428" s="29" t="s">
        <v>148</v>
      </c>
      <c r="H428" s="29" t="s">
        <v>148</v>
      </c>
      <c r="I428" s="65">
        <v>122331</v>
      </c>
      <c r="J428" s="66" t="s">
        <v>292</v>
      </c>
      <c r="K428" s="51">
        <v>122331</v>
      </c>
      <c r="L428" s="34"/>
      <c r="M428" s="34"/>
      <c r="N428" s="29"/>
      <c r="O428" s="29"/>
      <c r="P428" s="29"/>
    </row>
    <row r="429" spans="1:16" ht="56.25">
      <c r="A429" s="91" t="s">
        <v>1554</v>
      </c>
      <c r="B429" s="21" t="s">
        <v>666</v>
      </c>
      <c r="C429" s="121" t="s">
        <v>13</v>
      </c>
      <c r="D429" s="5" t="s">
        <v>1556</v>
      </c>
      <c r="E429" s="33">
        <v>2206</v>
      </c>
      <c r="F429" s="81" t="s">
        <v>1085</v>
      </c>
      <c r="G429" s="21" t="s">
        <v>149</v>
      </c>
      <c r="H429" s="21" t="s">
        <v>150</v>
      </c>
      <c r="I429" s="65">
        <v>30000</v>
      </c>
      <c r="J429" s="66" t="s">
        <v>293</v>
      </c>
      <c r="K429" s="65">
        <v>30000</v>
      </c>
      <c r="L429" s="29"/>
      <c r="M429" s="29"/>
      <c r="N429" s="29"/>
      <c r="O429" s="29"/>
      <c r="P429" s="29"/>
    </row>
    <row r="430" spans="1:16" ht="33.75">
      <c r="A430" s="91" t="s">
        <v>326</v>
      </c>
      <c r="B430" s="21" t="s">
        <v>666</v>
      </c>
      <c r="C430" s="121" t="s">
        <v>13</v>
      </c>
      <c r="D430" s="2" t="s">
        <v>670</v>
      </c>
      <c r="E430" s="32">
        <v>2207</v>
      </c>
      <c r="F430" s="81" t="s">
        <v>1261</v>
      </c>
      <c r="G430" s="21" t="s">
        <v>151</v>
      </c>
      <c r="H430" s="21" t="s">
        <v>152</v>
      </c>
      <c r="I430" s="65">
        <v>2370995</v>
      </c>
      <c r="J430" s="91" t="s">
        <v>294</v>
      </c>
      <c r="K430" s="29"/>
      <c r="L430" s="65"/>
      <c r="M430" s="65">
        <v>2370995</v>
      </c>
      <c r="N430" s="29"/>
      <c r="O430" s="29"/>
      <c r="P430" s="29"/>
    </row>
    <row r="431" spans="1:16" ht="45">
      <c r="A431" s="91">
        <v>4680107279</v>
      </c>
      <c r="B431" s="21" t="s">
        <v>666</v>
      </c>
      <c r="C431" s="121" t="s">
        <v>13</v>
      </c>
      <c r="D431" s="5" t="s">
        <v>1557</v>
      </c>
      <c r="E431" s="33">
        <v>2209</v>
      </c>
      <c r="F431" s="81" t="s">
        <v>1085</v>
      </c>
      <c r="G431" s="21" t="s">
        <v>153</v>
      </c>
      <c r="H431" s="21" t="s">
        <v>154</v>
      </c>
      <c r="I431" s="65">
        <v>87120</v>
      </c>
      <c r="J431" s="66" t="s">
        <v>295</v>
      </c>
      <c r="K431" s="65">
        <v>41400</v>
      </c>
      <c r="L431" s="65">
        <v>34200</v>
      </c>
      <c r="M431" s="65">
        <v>11520</v>
      </c>
      <c r="N431" s="29"/>
      <c r="O431" s="29"/>
      <c r="P431" s="29"/>
    </row>
    <row r="432" spans="1:16" ht="22.5">
      <c r="A432" s="91">
        <v>4760148664</v>
      </c>
      <c r="B432" s="21" t="s">
        <v>666</v>
      </c>
      <c r="C432" s="121" t="s">
        <v>13</v>
      </c>
      <c r="D432" s="18" t="s">
        <v>913</v>
      </c>
      <c r="E432" s="32">
        <v>2221</v>
      </c>
      <c r="F432" s="58" t="s">
        <v>1083</v>
      </c>
      <c r="G432" s="21" t="s">
        <v>155</v>
      </c>
      <c r="H432" s="21" t="s">
        <v>155</v>
      </c>
      <c r="I432" s="65">
        <v>106454.4</v>
      </c>
      <c r="J432" s="66" t="s">
        <v>277</v>
      </c>
      <c r="K432" s="51">
        <v>106454</v>
      </c>
      <c r="L432" s="34"/>
      <c r="M432" s="34"/>
      <c r="N432" s="29"/>
      <c r="O432" s="29"/>
      <c r="P432" s="29"/>
    </row>
    <row r="433" spans="1:16" ht="22.5">
      <c r="A433" s="91">
        <v>4775271649</v>
      </c>
      <c r="B433" s="21" t="s">
        <v>666</v>
      </c>
      <c r="C433" s="121" t="s">
        <v>13</v>
      </c>
      <c r="D433" s="18" t="s">
        <v>914</v>
      </c>
      <c r="E433" s="32">
        <v>2222</v>
      </c>
      <c r="F433" s="58" t="s">
        <v>1083</v>
      </c>
      <c r="G433" s="29" t="s">
        <v>156</v>
      </c>
      <c r="H433" s="29" t="s">
        <v>156</v>
      </c>
      <c r="I433" s="65">
        <v>112976.7</v>
      </c>
      <c r="J433" s="66" t="s">
        <v>210</v>
      </c>
      <c r="K433" s="51">
        <v>112976.7</v>
      </c>
      <c r="L433" s="34"/>
      <c r="M433" s="34"/>
      <c r="N433" s="29"/>
      <c r="O433" s="29"/>
      <c r="P433" s="29"/>
    </row>
    <row r="434" spans="1:16" ht="33.75">
      <c r="A434" s="91" t="s">
        <v>1067</v>
      </c>
      <c r="B434" s="21" t="s">
        <v>666</v>
      </c>
      <c r="C434" s="121" t="s">
        <v>13</v>
      </c>
      <c r="D434" s="2" t="s">
        <v>1189</v>
      </c>
      <c r="E434" s="32">
        <v>2230</v>
      </c>
      <c r="F434" s="59" t="s">
        <v>157</v>
      </c>
      <c r="G434" s="29" t="s">
        <v>488</v>
      </c>
      <c r="H434" s="29" t="s">
        <v>488</v>
      </c>
      <c r="I434" s="65">
        <v>6300000</v>
      </c>
      <c r="J434" s="66" t="s">
        <v>296</v>
      </c>
      <c r="K434" s="30">
        <v>6300000</v>
      </c>
      <c r="L434" s="30"/>
      <c r="M434" s="47"/>
      <c r="N434" s="29"/>
      <c r="O434" s="29"/>
      <c r="P434" s="29"/>
    </row>
    <row r="435" spans="1:16" ht="22.5">
      <c r="A435" s="91">
        <v>4593772493</v>
      </c>
      <c r="B435" s="21" t="s">
        <v>666</v>
      </c>
      <c r="C435" s="121" t="s">
        <v>13</v>
      </c>
      <c r="D435" s="9" t="s">
        <v>1328</v>
      </c>
      <c r="E435" s="33">
        <v>2231</v>
      </c>
      <c r="F435" s="81" t="s">
        <v>1085</v>
      </c>
      <c r="G435" s="59" t="s">
        <v>158</v>
      </c>
      <c r="H435" s="29" t="s">
        <v>159</v>
      </c>
      <c r="I435" s="65">
        <v>239580</v>
      </c>
      <c r="J435" s="66" t="s">
        <v>297</v>
      </c>
      <c r="K435" s="65">
        <v>239580</v>
      </c>
      <c r="L435" s="29"/>
      <c r="M435" s="29"/>
      <c r="N435" s="29"/>
      <c r="O435" s="29"/>
      <c r="P435" s="29"/>
    </row>
    <row r="436" spans="1:16" ht="22.5">
      <c r="A436" s="91" t="s">
        <v>1068</v>
      </c>
      <c r="B436" s="21" t="s">
        <v>666</v>
      </c>
      <c r="C436" s="121" t="s">
        <v>13</v>
      </c>
      <c r="D436" s="18" t="s">
        <v>915</v>
      </c>
      <c r="E436" s="32">
        <v>2238</v>
      </c>
      <c r="F436" s="58" t="s">
        <v>1083</v>
      </c>
      <c r="G436" s="29" t="s">
        <v>160</v>
      </c>
      <c r="H436" s="29" t="s">
        <v>160</v>
      </c>
      <c r="I436" s="65">
        <v>9825.2</v>
      </c>
      <c r="J436" s="66" t="s">
        <v>277</v>
      </c>
      <c r="K436" s="51">
        <v>9825.2</v>
      </c>
      <c r="L436" s="34"/>
      <c r="M436" s="34"/>
      <c r="N436" s="29"/>
      <c r="O436" s="29"/>
      <c r="P436" s="29"/>
    </row>
    <row r="437" spans="1:16" ht="33.75">
      <c r="A437" s="91" t="s">
        <v>1069</v>
      </c>
      <c r="B437" s="21" t="s">
        <v>666</v>
      </c>
      <c r="C437" s="121" t="s">
        <v>13</v>
      </c>
      <c r="D437" s="5" t="s">
        <v>1558</v>
      </c>
      <c r="E437" s="33">
        <v>2239</v>
      </c>
      <c r="F437" s="59" t="s">
        <v>161</v>
      </c>
      <c r="G437" s="29" t="s">
        <v>108</v>
      </c>
      <c r="H437" s="29" t="s">
        <v>162</v>
      </c>
      <c r="I437" s="65">
        <v>70752</v>
      </c>
      <c r="J437" s="66" t="s">
        <v>298</v>
      </c>
      <c r="K437" s="65">
        <v>41272</v>
      </c>
      <c r="L437" s="65">
        <v>29480</v>
      </c>
      <c r="M437" s="29"/>
      <c r="N437" s="29"/>
      <c r="O437" s="29"/>
      <c r="P437" s="29"/>
    </row>
    <row r="438" spans="1:16" ht="33.75">
      <c r="A438" s="91" t="s">
        <v>1070</v>
      </c>
      <c r="B438" s="21" t="s">
        <v>666</v>
      </c>
      <c r="C438" s="121" t="s">
        <v>13</v>
      </c>
      <c r="D438" s="18" t="s">
        <v>916</v>
      </c>
      <c r="E438" s="32">
        <v>2240</v>
      </c>
      <c r="F438" s="58" t="s">
        <v>1083</v>
      </c>
      <c r="G438" s="29" t="s">
        <v>18</v>
      </c>
      <c r="H438" s="29" t="s">
        <v>163</v>
      </c>
      <c r="I438" s="70">
        <f>L438+K438</f>
        <v>203280</v>
      </c>
      <c r="J438" s="66" t="s">
        <v>210</v>
      </c>
      <c r="K438" s="51">
        <v>81312</v>
      </c>
      <c r="L438" s="34">
        <v>121968</v>
      </c>
      <c r="M438" s="34"/>
      <c r="N438" s="29"/>
      <c r="O438" s="29"/>
      <c r="P438" s="29"/>
    </row>
    <row r="439" spans="1:16" ht="22.5">
      <c r="A439" s="105">
        <v>480718340000000</v>
      </c>
      <c r="B439" s="21" t="s">
        <v>666</v>
      </c>
      <c r="C439" s="121" t="s">
        <v>13</v>
      </c>
      <c r="D439" s="18" t="s">
        <v>917</v>
      </c>
      <c r="E439" s="32">
        <v>2241</v>
      </c>
      <c r="F439" s="58" t="s">
        <v>1083</v>
      </c>
      <c r="G439" s="29" t="s">
        <v>164</v>
      </c>
      <c r="H439" s="29" t="s">
        <v>164</v>
      </c>
      <c r="I439" s="65">
        <v>592000</v>
      </c>
      <c r="J439" s="66" t="s">
        <v>277</v>
      </c>
      <c r="K439" s="51">
        <v>592000</v>
      </c>
      <c r="L439" s="34"/>
      <c r="M439" s="34"/>
      <c r="N439" s="29"/>
      <c r="O439" s="29"/>
      <c r="P439" s="29"/>
    </row>
    <row r="440" spans="1:16" ht="22.5">
      <c r="A440" s="91" t="s">
        <v>1071</v>
      </c>
      <c r="B440" s="21" t="s">
        <v>666</v>
      </c>
      <c r="C440" s="121" t="s">
        <v>13</v>
      </c>
      <c r="D440" s="14" t="s">
        <v>1408</v>
      </c>
      <c r="E440" s="32">
        <v>2249</v>
      </c>
      <c r="F440" s="58" t="s">
        <v>1083</v>
      </c>
      <c r="G440" s="59" t="s">
        <v>165</v>
      </c>
      <c r="H440" s="59" t="s">
        <v>165</v>
      </c>
      <c r="I440" s="65">
        <v>969009.6</v>
      </c>
      <c r="J440" s="66" t="s">
        <v>299</v>
      </c>
      <c r="K440" s="51"/>
      <c r="L440" s="34">
        <v>969009.6</v>
      </c>
      <c r="M440" s="34"/>
      <c r="N440" s="29"/>
      <c r="O440" s="29"/>
      <c r="P440" s="29"/>
    </row>
    <row r="441" spans="1:16" ht="45">
      <c r="A441" s="91">
        <v>4816060270</v>
      </c>
      <c r="B441" s="21" t="s">
        <v>666</v>
      </c>
      <c r="C441" s="121" t="s">
        <v>13</v>
      </c>
      <c r="D441" s="14" t="s">
        <v>300</v>
      </c>
      <c r="E441" s="32">
        <v>2250</v>
      </c>
      <c r="F441" s="58" t="s">
        <v>938</v>
      </c>
      <c r="G441" s="59" t="s">
        <v>166</v>
      </c>
      <c r="H441" s="59" t="s">
        <v>166</v>
      </c>
      <c r="I441" s="65">
        <v>1843778.13</v>
      </c>
      <c r="J441" s="66" t="s">
        <v>210</v>
      </c>
      <c r="K441" s="51">
        <v>833612.12</v>
      </c>
      <c r="L441" s="34">
        <v>849236.01</v>
      </c>
      <c r="M441" s="34"/>
      <c r="N441" s="65">
        <v>160930</v>
      </c>
      <c r="O441" s="29"/>
      <c r="P441" s="29"/>
    </row>
    <row r="442" spans="1:16" ht="78.75">
      <c r="A442" s="91" t="s">
        <v>1072</v>
      </c>
      <c r="B442" s="21" t="s">
        <v>666</v>
      </c>
      <c r="C442" s="121" t="s">
        <v>13</v>
      </c>
      <c r="D442" s="5" t="s">
        <v>1256</v>
      </c>
      <c r="E442" s="32">
        <v>2251</v>
      </c>
      <c r="F442" s="81" t="s">
        <v>1261</v>
      </c>
      <c r="G442" s="59" t="s">
        <v>167</v>
      </c>
      <c r="H442" s="59" t="s">
        <v>168</v>
      </c>
      <c r="I442" s="65">
        <v>1036415.1</v>
      </c>
      <c r="J442" s="129" t="s">
        <v>293</v>
      </c>
      <c r="K442" s="65">
        <v>510076.56</v>
      </c>
      <c r="L442" s="65">
        <v>158160</v>
      </c>
      <c r="M442" s="29"/>
      <c r="N442" s="29"/>
      <c r="O442" s="65">
        <v>219598.08</v>
      </c>
      <c r="P442" s="65">
        <v>148580.46</v>
      </c>
    </row>
    <row r="443" spans="1:16" ht="22.5">
      <c r="A443" s="103" t="s">
        <v>1072</v>
      </c>
      <c r="B443" s="21" t="s">
        <v>666</v>
      </c>
      <c r="C443" s="121" t="s">
        <v>13</v>
      </c>
      <c r="D443" s="6" t="s">
        <v>564</v>
      </c>
      <c r="E443" s="45">
        <v>2261</v>
      </c>
      <c r="F443" s="80" t="s">
        <v>565</v>
      </c>
      <c r="G443" s="59" t="s">
        <v>169</v>
      </c>
      <c r="H443" s="59" t="s">
        <v>169</v>
      </c>
      <c r="I443" s="65">
        <v>223063.98</v>
      </c>
      <c r="J443" s="66" t="s">
        <v>277</v>
      </c>
      <c r="K443" s="40">
        <v>223063.98</v>
      </c>
      <c r="L443" s="29"/>
      <c r="M443" s="29"/>
      <c r="N443" s="29"/>
      <c r="O443" s="29"/>
      <c r="P443" s="29"/>
    </row>
    <row r="444" spans="1:16" ht="33.75">
      <c r="A444" s="91" t="s">
        <v>1073</v>
      </c>
      <c r="B444" s="21" t="s">
        <v>666</v>
      </c>
      <c r="C444" s="121" t="s">
        <v>13</v>
      </c>
      <c r="D444" s="2" t="s">
        <v>935</v>
      </c>
      <c r="E444" s="32">
        <v>2293</v>
      </c>
      <c r="F444" s="80" t="s">
        <v>938</v>
      </c>
      <c r="G444" s="59" t="s">
        <v>170</v>
      </c>
      <c r="H444" s="59" t="s">
        <v>170</v>
      </c>
      <c r="I444" s="65">
        <v>34763052.46</v>
      </c>
      <c r="J444" s="66" t="s">
        <v>250</v>
      </c>
      <c r="K444" s="30"/>
      <c r="L444" s="30"/>
      <c r="M444" s="47">
        <v>34763052.46</v>
      </c>
      <c r="N444" s="29"/>
      <c r="O444" s="29"/>
      <c r="P444" s="29"/>
    </row>
    <row r="445" spans="1:16" ht="33.75">
      <c r="A445" s="91">
        <v>4774401856</v>
      </c>
      <c r="B445" s="21" t="s">
        <v>666</v>
      </c>
      <c r="C445" s="121" t="s">
        <v>13</v>
      </c>
      <c r="D445" s="5" t="s">
        <v>936</v>
      </c>
      <c r="E445" s="32">
        <v>2311</v>
      </c>
      <c r="F445" s="80" t="s">
        <v>938</v>
      </c>
      <c r="G445" s="29" t="s">
        <v>520</v>
      </c>
      <c r="H445" s="29" t="s">
        <v>520</v>
      </c>
      <c r="I445" s="65">
        <v>158510</v>
      </c>
      <c r="J445" s="66" t="s">
        <v>277</v>
      </c>
      <c r="K445" s="30">
        <v>158510</v>
      </c>
      <c r="L445" s="30"/>
      <c r="M445" s="47"/>
      <c r="N445" s="29"/>
      <c r="O445" s="29"/>
      <c r="P445" s="29"/>
    </row>
    <row r="446" spans="1:16" ht="33.75">
      <c r="A446" s="91" t="s">
        <v>1303</v>
      </c>
      <c r="B446" s="21" t="s">
        <v>666</v>
      </c>
      <c r="C446" s="121" t="s">
        <v>13</v>
      </c>
      <c r="D446" s="18" t="s">
        <v>918</v>
      </c>
      <c r="E446" s="32">
        <v>2312</v>
      </c>
      <c r="F446" s="58" t="s">
        <v>1083</v>
      </c>
      <c r="G446" s="59" t="s">
        <v>171</v>
      </c>
      <c r="H446" s="59" t="s">
        <v>171</v>
      </c>
      <c r="I446" s="51">
        <v>86250</v>
      </c>
      <c r="J446" s="66" t="s">
        <v>277</v>
      </c>
      <c r="K446" s="51">
        <v>86250</v>
      </c>
      <c r="L446" s="34"/>
      <c r="M446" s="34"/>
      <c r="N446" s="29"/>
      <c r="O446" s="29"/>
      <c r="P446" s="29"/>
    </row>
    <row r="447" spans="1:16" ht="56.25">
      <c r="A447" s="91">
        <v>4805669383</v>
      </c>
      <c r="B447" s="21" t="s">
        <v>666</v>
      </c>
      <c r="C447" s="121" t="s">
        <v>13</v>
      </c>
      <c r="D447" s="2" t="s">
        <v>301</v>
      </c>
      <c r="E447" s="32">
        <v>2313</v>
      </c>
      <c r="F447" s="81" t="s">
        <v>1100</v>
      </c>
      <c r="G447" s="59" t="s">
        <v>172</v>
      </c>
      <c r="H447" s="59" t="s">
        <v>172</v>
      </c>
      <c r="I447" s="65">
        <f>K447+L447+N447+O447+P447</f>
        <v>228619.33000000002</v>
      </c>
      <c r="J447" s="66" t="s">
        <v>277</v>
      </c>
      <c r="K447" s="30">
        <v>132800.35</v>
      </c>
      <c r="L447" s="30">
        <v>34365.97</v>
      </c>
      <c r="M447" s="47"/>
      <c r="N447" s="65">
        <v>16721.26</v>
      </c>
      <c r="O447" s="65">
        <v>19452.16</v>
      </c>
      <c r="P447" s="65">
        <v>25279.59</v>
      </c>
    </row>
    <row r="448" spans="1:16" ht="22.5">
      <c r="A448" s="91">
        <v>4166777527</v>
      </c>
      <c r="B448" s="21" t="s">
        <v>666</v>
      </c>
      <c r="C448" s="121" t="s">
        <v>13</v>
      </c>
      <c r="D448" s="2" t="s">
        <v>937</v>
      </c>
      <c r="E448" s="32">
        <v>2314</v>
      </c>
      <c r="F448" s="80" t="s">
        <v>938</v>
      </c>
      <c r="G448" s="29" t="s">
        <v>173</v>
      </c>
      <c r="H448" s="29" t="s">
        <v>173</v>
      </c>
      <c r="I448" s="65">
        <v>140360</v>
      </c>
      <c r="J448" s="66" t="s">
        <v>277</v>
      </c>
      <c r="K448" s="30"/>
      <c r="L448" s="30"/>
      <c r="M448" s="47">
        <v>140360</v>
      </c>
      <c r="N448" s="29"/>
      <c r="O448" s="29"/>
      <c r="P448" s="29"/>
    </row>
    <row r="449" spans="1:16" ht="22.5">
      <c r="A449" s="91" t="s">
        <v>1074</v>
      </c>
      <c r="B449" s="21" t="s">
        <v>666</v>
      </c>
      <c r="C449" s="121" t="s">
        <v>13</v>
      </c>
      <c r="D449" s="18" t="s">
        <v>919</v>
      </c>
      <c r="E449" s="32">
        <v>2315</v>
      </c>
      <c r="F449" s="58" t="s">
        <v>1083</v>
      </c>
      <c r="G449" s="29" t="s">
        <v>174</v>
      </c>
      <c r="H449" s="29" t="s">
        <v>175</v>
      </c>
      <c r="I449" s="65">
        <v>87362</v>
      </c>
      <c r="J449" s="66" t="s">
        <v>302</v>
      </c>
      <c r="K449" s="51">
        <v>87362</v>
      </c>
      <c r="L449" s="34"/>
      <c r="M449" s="34"/>
      <c r="N449" s="29"/>
      <c r="O449" s="29"/>
      <c r="P449" s="29"/>
    </row>
    <row r="450" spans="1:16" ht="56.25">
      <c r="A450" s="91" t="s">
        <v>1075</v>
      </c>
      <c r="B450" s="21" t="s">
        <v>666</v>
      </c>
      <c r="C450" s="121" t="s">
        <v>13</v>
      </c>
      <c r="D450" s="5" t="s">
        <v>1190</v>
      </c>
      <c r="E450" s="32">
        <v>2335</v>
      </c>
      <c r="F450" s="81" t="s">
        <v>1100</v>
      </c>
      <c r="G450" s="59" t="s">
        <v>176</v>
      </c>
      <c r="H450" s="59" t="s">
        <v>176</v>
      </c>
      <c r="I450" s="65">
        <v>1360320</v>
      </c>
      <c r="J450" s="66" t="s">
        <v>277</v>
      </c>
      <c r="K450" s="30">
        <v>1032000</v>
      </c>
      <c r="L450" s="30">
        <v>328320</v>
      </c>
      <c r="M450" s="47"/>
      <c r="N450" s="29"/>
      <c r="O450" s="29"/>
      <c r="P450" s="29"/>
    </row>
    <row r="451" spans="1:16" ht="45">
      <c r="A451" s="91">
        <v>367862153</v>
      </c>
      <c r="B451" s="21" t="s">
        <v>666</v>
      </c>
      <c r="C451" s="121" t="s">
        <v>13</v>
      </c>
      <c r="D451" s="18" t="s">
        <v>920</v>
      </c>
      <c r="E451" s="32">
        <v>2336</v>
      </c>
      <c r="F451" s="86" t="s">
        <v>1083</v>
      </c>
      <c r="G451" s="29" t="s">
        <v>492</v>
      </c>
      <c r="H451" s="29" t="s">
        <v>492</v>
      </c>
      <c r="I451" s="65">
        <f>K451+L451+P451</f>
        <v>3474036</v>
      </c>
      <c r="J451" s="66" t="s">
        <v>210</v>
      </c>
      <c r="K451" s="63">
        <v>1227050</v>
      </c>
      <c r="L451" s="64">
        <v>1627400</v>
      </c>
      <c r="M451" s="64"/>
      <c r="N451" s="29"/>
      <c r="O451" s="29"/>
      <c r="P451" s="65">
        <v>619586</v>
      </c>
    </row>
    <row r="452" spans="1:16" ht="22.5">
      <c r="A452" s="91" t="s">
        <v>1076</v>
      </c>
      <c r="B452" s="21" t="s">
        <v>666</v>
      </c>
      <c r="C452" s="121" t="s">
        <v>13</v>
      </c>
      <c r="D452" s="21" t="s">
        <v>1191</v>
      </c>
      <c r="E452" s="33">
        <v>2341</v>
      </c>
      <c r="F452" s="81" t="s">
        <v>1100</v>
      </c>
      <c r="G452" s="29" t="s">
        <v>177</v>
      </c>
      <c r="H452" s="29" t="s">
        <v>177</v>
      </c>
      <c r="I452" s="65">
        <f>K452+L452</f>
        <v>3250000</v>
      </c>
      <c r="J452" s="66" t="s">
        <v>296</v>
      </c>
      <c r="K452" s="30">
        <v>2050000</v>
      </c>
      <c r="L452" s="30">
        <v>1200000</v>
      </c>
      <c r="M452" s="47"/>
      <c r="N452" s="29"/>
      <c r="O452" s="29"/>
      <c r="P452" s="29"/>
    </row>
    <row r="453" spans="1:16" ht="33.75">
      <c r="A453" s="91" t="s">
        <v>1077</v>
      </c>
      <c r="B453" s="21" t="s">
        <v>666</v>
      </c>
      <c r="C453" s="121" t="s">
        <v>13</v>
      </c>
      <c r="D453" s="14" t="s">
        <v>1416</v>
      </c>
      <c r="E453" s="32">
        <v>2342</v>
      </c>
      <c r="F453" s="58" t="s">
        <v>178</v>
      </c>
      <c r="G453" s="29" t="s">
        <v>179</v>
      </c>
      <c r="H453" s="29" t="s">
        <v>179</v>
      </c>
      <c r="I453" s="65">
        <v>12675.96</v>
      </c>
      <c r="J453" s="66" t="s">
        <v>267</v>
      </c>
      <c r="K453" s="51"/>
      <c r="L453" s="34"/>
      <c r="M453" s="34">
        <v>12675.96</v>
      </c>
      <c r="N453" s="29"/>
      <c r="O453" s="29"/>
      <c r="P453" s="29"/>
    </row>
    <row r="454" spans="1:16" ht="33.75">
      <c r="A454" s="91" t="s">
        <v>1078</v>
      </c>
      <c r="B454" s="21" t="s">
        <v>666</v>
      </c>
      <c r="C454" s="121" t="s">
        <v>13</v>
      </c>
      <c r="D454" s="18" t="s">
        <v>921</v>
      </c>
      <c r="E454" s="32">
        <v>2343</v>
      </c>
      <c r="F454" s="80" t="s">
        <v>180</v>
      </c>
      <c r="G454" s="29" t="s">
        <v>707</v>
      </c>
      <c r="H454" s="29" t="s">
        <v>707</v>
      </c>
      <c r="I454" s="70">
        <f>K454+L454+M454</f>
        <v>375354.79</v>
      </c>
      <c r="J454" s="66" t="s">
        <v>277</v>
      </c>
      <c r="K454" s="51">
        <v>84764.87</v>
      </c>
      <c r="L454" s="34">
        <v>127457.48</v>
      </c>
      <c r="M454" s="34">
        <v>163132.44</v>
      </c>
      <c r="N454" s="29"/>
      <c r="O454" s="29"/>
      <c r="P454" s="29"/>
    </row>
    <row r="455" spans="1:16" ht="22.5">
      <c r="A455" s="91" t="s">
        <v>1078</v>
      </c>
      <c r="B455" s="21" t="s">
        <v>666</v>
      </c>
      <c r="C455" s="121" t="s">
        <v>220</v>
      </c>
      <c r="D455" s="21" t="s">
        <v>1192</v>
      </c>
      <c r="E455" s="33">
        <v>2344</v>
      </c>
      <c r="F455" s="81" t="s">
        <v>178</v>
      </c>
      <c r="G455" s="29" t="s">
        <v>181</v>
      </c>
      <c r="H455" s="29" t="s">
        <v>181</v>
      </c>
      <c r="I455" s="30">
        <v>3285150</v>
      </c>
      <c r="J455" s="66" t="s">
        <v>277</v>
      </c>
      <c r="K455" s="30">
        <v>3285150</v>
      </c>
      <c r="L455" s="30"/>
      <c r="M455" s="47"/>
      <c r="N455" s="29"/>
      <c r="O455" s="29"/>
      <c r="P455" s="29"/>
    </row>
    <row r="456" spans="6:8" ht="11.25">
      <c r="F456" s="130"/>
      <c r="G456" s="131"/>
      <c r="H456" s="131"/>
    </row>
    <row r="457" spans="6:8" ht="11.25">
      <c r="F457" s="132"/>
      <c r="G457" s="131"/>
      <c r="H457" s="131"/>
    </row>
  </sheetData>
  <sheetProtection/>
  <mergeCells count="2">
    <mergeCell ref="B1:F1"/>
    <mergeCell ref="B2:G2"/>
  </mergeCells>
  <printOptions/>
  <pageMargins left="0.1968503937007874" right="0.1968503937007874" top="0.7874015748031497" bottom="0.7874015748031497" header="0.5118110236220472" footer="0.5118110236220472"/>
  <pageSetup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m.grana</cp:lastModifiedBy>
  <cp:lastPrinted>2013-06-14T06:52:56Z</cp:lastPrinted>
  <dcterms:created xsi:type="dcterms:W3CDTF">2013-04-15T09:51:50Z</dcterms:created>
  <dcterms:modified xsi:type="dcterms:W3CDTF">2013-06-14T11:12:30Z</dcterms:modified>
  <cp:category/>
  <cp:version/>
  <cp:contentType/>
  <cp:contentStatus/>
</cp:coreProperties>
</file>