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TTREZZATURE SANITARIE\gare 2026\AUSLBO - PA Colonne endoscopiche\documentazione di gara\"/>
    </mc:Choice>
  </mc:AlternateContent>
  <bookViews>
    <workbookView xWindow="0" yWindow="0" windowWidth="25650" windowHeight="11385"/>
  </bookViews>
  <sheets>
    <sheet name="LOTTO 1" sheetId="1" r:id="rId1"/>
  </sheets>
  <definedNames>
    <definedName name="_xlnm.Print_Area" localSheetId="0">'LOTTO 1'!$A$1:$K$73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J52" i="1"/>
  <c r="G73" i="1"/>
  <c r="J32" i="1"/>
  <c r="J57" i="1"/>
  <c r="J58" i="1"/>
  <c r="J59" i="1"/>
  <c r="J60" i="1"/>
  <c r="J61" i="1"/>
  <c r="J56" i="1"/>
  <c r="J49" i="1"/>
  <c r="J50" i="1"/>
  <c r="J53" i="1"/>
  <c r="J54" i="1"/>
  <c r="J48" i="1"/>
  <c r="J41" i="1" l="1"/>
  <c r="J46" i="1"/>
  <c r="J45" i="1"/>
  <c r="J44" i="1"/>
  <c r="J42" i="1"/>
  <c r="J40" i="1"/>
  <c r="J70" i="1" l="1"/>
</calcChain>
</file>

<file path=xl/sharedStrings.xml><?xml version="1.0" encoding="utf-8"?>
<sst xmlns="http://schemas.openxmlformats.org/spreadsheetml/2006/main" count="139" uniqueCount="57">
  <si>
    <t>q.tà</t>
  </si>
  <si>
    <t>1.</t>
  </si>
  <si>
    <t>Prezzo a seguito dello sconto offerto (€)</t>
  </si>
  <si>
    <t>prezzo unitario da listino (€)</t>
  </si>
  <si>
    <t>Codice catalogo fabbricante</t>
  </si>
  <si>
    <t>CND</t>
  </si>
  <si>
    <t>Repertorio</t>
  </si>
  <si>
    <t>Pos.</t>
  </si>
  <si>
    <t>Compilazione scheda offerta</t>
  </si>
  <si>
    <t>Qualora uno dei dispositivi richiesti fosse registrato con più numeri di repertorio, è obbligatorio inserire ulteriori righe in corrispondenza della stessa "posizione" (Pos.), compilandole in ogni campo (codice, descrizione repertorio, prezzo…)</t>
  </si>
  <si>
    <t>Allegato E- Offerta Economica</t>
  </si>
  <si>
    <t>2.</t>
  </si>
  <si>
    <t>E</t>
  </si>
  <si>
    <t>Descrizione</t>
  </si>
  <si>
    <t>Sconto applicato (%)</t>
  </si>
  <si>
    <t>IMPORTO MASSIMO</t>
  </si>
  <si>
    <t>Materiale di consumo (monouso o pluriuso) dedicato</t>
  </si>
  <si>
    <t>Carrello</t>
  </si>
  <si>
    <t>Sezione E1</t>
  </si>
  <si>
    <t>Sezione E2</t>
  </si>
  <si>
    <t>Sconto da listino (%)</t>
  </si>
  <si>
    <t>TOTALE E2 - MATERIALE DI CONSUMO</t>
  </si>
  <si>
    <t>Testa di telecamera 4K</t>
  </si>
  <si>
    <t>Testa di telecamera 4K e fluorescenza</t>
  </si>
  <si>
    <t>TOTALE E1</t>
  </si>
  <si>
    <t>IMPORTO OFFERTA ECONOMICA</t>
  </si>
  <si>
    <t>Videoprocessore 4K</t>
  </si>
  <si>
    <t>Videoprocessore Full HD</t>
  </si>
  <si>
    <t>Testa di telecamera full HD pendolino</t>
  </si>
  <si>
    <t>Testa di telecamera full HD retta</t>
  </si>
  <si>
    <t>Fonte luce idonea per fluorescenza</t>
  </si>
  <si>
    <t>Monitor medicale 4K primario (55'')</t>
  </si>
  <si>
    <t>Monitor medicale 4K secondario (31'')</t>
  </si>
  <si>
    <t>Monitor medicale HD (26'')</t>
  </si>
  <si>
    <t>SISTEMA 4K CON FLUORESCENZA INTEGRATA</t>
  </si>
  <si>
    <t>SISTEMA FULL HD</t>
  </si>
  <si>
    <t>SISTEMA 4K</t>
  </si>
  <si>
    <t>Videoprocessore 4K e fluorescenza</t>
  </si>
  <si>
    <t>Fonte luce (se non integrata nel processore)</t>
  </si>
  <si>
    <t>Insufflatore CO2 ad alto flusso</t>
  </si>
  <si>
    <t>IMPORTO MASSIMO 3 anni</t>
  </si>
  <si>
    <t>IN SEDE DI ORDINE CI SI RISERVA DI DEFINIRE LA CONFIGURAZIONE DI OGNI SISTEMA SULLA BASE DELLE QUOTAZIONI INDICATE E DELLA SCONTISTICA DA LISTINO PROPOSTA DALLA DITTA AGGIUDICATARIA</t>
  </si>
  <si>
    <t>Insufflatore CO2 standard</t>
  </si>
  <si>
    <t>ASSISTENZA TECNICA POST-GARANZIA</t>
  </si>
  <si>
    <t>PERCENTUALE MASSIMA VALORE OFFERTO</t>
  </si>
  <si>
    <t>PERCENTUALE OFFERTA</t>
  </si>
  <si>
    <t>Sezione E3</t>
  </si>
  <si>
    <t>CANONE ANNUO CONTRATTO FULL  RISK totale</t>
  </si>
  <si>
    <t>canone annuo FR unitario</t>
  </si>
  <si>
    <t>3.</t>
  </si>
  <si>
    <t>TOTALE COLONNA FULL HD</t>
  </si>
  <si>
    <t>TOTALE COLONNA 4K</t>
  </si>
  <si>
    <t>TOTALE COLONNA 4K CON FLUORESCENZA</t>
  </si>
  <si>
    <t xml:space="preserve"> € 236.000  (IVA ESCLUSA)</t>
  </si>
  <si>
    <t>€ 18.880 (iva esclusa)</t>
  </si>
  <si>
    <t>insufflazione standard riscaldata per 100 interventi/anno</t>
  </si>
  <si>
    <t xml:space="preserve"> € 25.000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</si>
</sst>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2"/>
      <color rgb="FFFF0000"/>
      <name val="Calibri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44" fontId="1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 applyProtection="1">
      <alignment vertical="top" wrapText="1"/>
      <protection locked="0"/>
    </xf>
    <xf numFmtId="0" fontId="3" fillId="0" borderId="1" xfId="0" quotePrefix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justify"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5" fillId="2" borderId="10" xfId="0" applyFont="1" applyFill="1" applyBorder="1" applyAlignment="1" applyProtection="1">
      <alignment vertical="top" wrapText="1"/>
      <protection locked="0"/>
    </xf>
    <xf numFmtId="20" fontId="3" fillId="0" borderId="10" xfId="0" quotePrefix="1" applyNumberFormat="1" applyFont="1" applyBorder="1" applyAlignment="1" applyProtection="1">
      <alignment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20" fontId="3" fillId="0" borderId="10" xfId="0" applyNumberFormat="1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5" fillId="2" borderId="18" xfId="0" applyFont="1" applyFill="1" applyBorder="1" applyAlignment="1" applyProtection="1">
      <alignment vertical="top" wrapText="1"/>
      <protection locked="0"/>
    </xf>
    <xf numFmtId="0" fontId="5" fillId="2" borderId="19" xfId="0" applyFont="1" applyFill="1" applyBorder="1" applyAlignment="1" applyProtection="1">
      <alignment vertical="top" wrapText="1"/>
      <protection locked="0"/>
    </xf>
    <xf numFmtId="0" fontId="5" fillId="2" borderId="20" xfId="0" applyFont="1" applyFill="1" applyBorder="1" applyAlignment="1" applyProtection="1">
      <alignment vertical="top" wrapText="1"/>
      <protection locked="0"/>
    </xf>
    <xf numFmtId="0" fontId="3" fillId="0" borderId="7" xfId="0" quotePrefix="1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vertical="top" wrapText="1"/>
      <protection locked="0"/>
    </xf>
    <xf numFmtId="0" fontId="3" fillId="0" borderId="23" xfId="0" applyFont="1" applyBorder="1" applyAlignment="1" applyProtection="1">
      <alignment vertical="top" wrapText="1"/>
      <protection locked="0"/>
    </xf>
    <xf numFmtId="0" fontId="3" fillId="0" borderId="17" xfId="0" applyFont="1" applyBorder="1" applyAlignment="1" applyProtection="1">
      <alignment vertical="top" wrapText="1"/>
      <protection locked="0"/>
    </xf>
    <xf numFmtId="0" fontId="5" fillId="2" borderId="28" xfId="0" applyFont="1" applyFill="1" applyBorder="1" applyAlignment="1" applyProtection="1">
      <alignment vertical="top" wrapText="1"/>
      <protection locked="0"/>
    </xf>
    <xf numFmtId="0" fontId="5" fillId="2" borderId="29" xfId="0" applyFont="1" applyFill="1" applyBorder="1" applyAlignment="1" applyProtection="1">
      <alignment vertical="top" wrapText="1"/>
      <protection locked="0"/>
    </xf>
    <xf numFmtId="0" fontId="5" fillId="2" borderId="30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7" xfId="0" applyFont="1" applyFill="1" applyBorder="1" applyAlignment="1" applyProtection="1">
      <alignment vertical="top" wrapText="1"/>
      <protection locked="0"/>
    </xf>
    <xf numFmtId="0" fontId="3" fillId="6" borderId="6" xfId="0" applyFont="1" applyFill="1" applyBorder="1" applyAlignment="1" applyProtection="1">
      <alignment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7" borderId="7" xfId="0" applyFont="1" applyFill="1" applyBorder="1" applyAlignment="1" applyProtection="1">
      <alignment vertical="top" wrapText="1"/>
      <protection locked="0"/>
    </xf>
    <xf numFmtId="44" fontId="3" fillId="0" borderId="17" xfId="5" applyFont="1" applyBorder="1" applyAlignment="1" applyProtection="1">
      <alignment vertical="top" wrapText="1"/>
      <protection locked="0"/>
    </xf>
    <xf numFmtId="44" fontId="3" fillId="0" borderId="5" xfId="0" applyNumberFormat="1" applyFont="1" applyBorder="1" applyAlignment="1" applyProtection="1">
      <alignment vertical="top" wrapText="1"/>
      <protection locked="0"/>
    </xf>
    <xf numFmtId="44" fontId="3" fillId="0" borderId="0" xfId="5" applyFont="1" applyAlignment="1" applyProtection="1">
      <alignment vertical="top" wrapText="1"/>
      <protection locked="0"/>
    </xf>
    <xf numFmtId="20" fontId="3" fillId="4" borderId="24" xfId="0" quotePrefix="1" applyNumberFormat="1" applyFont="1" applyFill="1" applyBorder="1" applyAlignment="1" applyProtection="1">
      <alignment horizontal="center" vertical="top" wrapText="1"/>
      <protection locked="0"/>
    </xf>
    <xf numFmtId="20" fontId="3" fillId="4" borderId="8" xfId="0" quotePrefix="1" applyNumberFormat="1" applyFont="1" applyFill="1" applyBorder="1" applyAlignment="1" applyProtection="1">
      <alignment horizontal="center" vertical="top" wrapText="1"/>
      <protection locked="0"/>
    </xf>
    <xf numFmtId="10" fontId="6" fillId="0" borderId="7" xfId="0" applyNumberFormat="1" applyFont="1" applyBorder="1" applyAlignment="1" applyProtection="1">
      <alignment horizontal="center" vertical="top" wrapText="1"/>
      <protection locked="0"/>
    </xf>
    <xf numFmtId="10" fontId="6" fillId="0" borderId="31" xfId="0" applyNumberFormat="1" applyFont="1" applyBorder="1" applyAlignment="1" applyProtection="1">
      <alignment horizontal="center" vertical="top" wrapText="1"/>
      <protection locked="0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10" fontId="6" fillId="0" borderId="7" xfId="0" applyNumberFormat="1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9" fontId="3" fillId="0" borderId="7" xfId="0" quotePrefix="1" applyNumberFormat="1" applyFont="1" applyBorder="1" applyAlignment="1" applyProtection="1">
      <alignment horizontal="center" vertical="center" wrapText="1"/>
      <protection locked="0"/>
    </xf>
    <xf numFmtId="9" fontId="3" fillId="0" borderId="31" xfId="0" quotePrefix="1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5" fillId="4" borderId="22" xfId="0" applyFont="1" applyFill="1" applyBorder="1" applyAlignment="1" applyProtection="1">
      <alignment horizontal="center" vertical="top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3" borderId="25" xfId="0" applyFont="1" applyFill="1" applyBorder="1" applyAlignment="1" applyProtection="1">
      <alignment horizontal="right" vertical="top" wrapText="1"/>
      <protection locked="0"/>
    </xf>
    <xf numFmtId="0" fontId="5" fillId="3" borderId="26" xfId="0" applyFont="1" applyFill="1" applyBorder="1" applyAlignment="1" applyProtection="1">
      <alignment horizontal="right" vertical="top" wrapText="1"/>
      <protection locked="0"/>
    </xf>
    <xf numFmtId="0" fontId="5" fillId="3" borderId="27" xfId="0" applyFont="1" applyFill="1" applyBorder="1" applyAlignment="1" applyProtection="1">
      <alignment horizontal="right" vertical="top" wrapText="1"/>
      <protection locked="0"/>
    </xf>
    <xf numFmtId="0" fontId="5" fillId="2" borderId="32" xfId="0" applyFont="1" applyFill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10" fillId="0" borderId="4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5" fillId="3" borderId="13" xfId="0" applyFont="1" applyFill="1" applyBorder="1" applyAlignment="1" applyProtection="1">
      <alignment horizontal="right" vertical="top" wrapText="1"/>
      <protection locked="0"/>
    </xf>
    <xf numFmtId="0" fontId="5" fillId="3" borderId="3" xfId="0" applyFont="1" applyFill="1" applyBorder="1" applyAlignment="1" applyProtection="1">
      <alignment horizontal="right" vertical="top" wrapText="1"/>
      <protection locked="0"/>
    </xf>
    <xf numFmtId="0" fontId="5" fillId="3" borderId="21" xfId="0" applyFont="1" applyFill="1" applyBorder="1" applyAlignment="1" applyProtection="1">
      <alignment horizontal="right" vertical="top" wrapText="1"/>
      <protection locked="0"/>
    </xf>
    <xf numFmtId="44" fontId="5" fillId="4" borderId="22" xfId="5" applyFont="1" applyFill="1" applyBorder="1" applyAlignment="1" applyProtection="1">
      <alignment horizontal="center" vertical="top" wrapText="1"/>
      <protection locked="0"/>
    </xf>
    <xf numFmtId="44" fontId="5" fillId="4" borderId="3" xfId="5" applyFont="1" applyFill="1" applyBorder="1" applyAlignment="1" applyProtection="1">
      <alignment horizontal="center" vertical="top" wrapText="1"/>
      <protection locked="0"/>
    </xf>
    <xf numFmtId="44" fontId="5" fillId="4" borderId="12" xfId="5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31" xfId="0" quotePrefix="1" applyFont="1" applyBorder="1" applyAlignment="1" applyProtection="1">
      <alignment horizontal="center" vertical="center" wrapText="1"/>
      <protection locked="0"/>
    </xf>
  </cellXfs>
  <cellStyles count="6">
    <cellStyle name="Euro" xfId="3"/>
    <cellStyle name="Euro 2" xfId="1"/>
    <cellStyle name="Euro 2 2" xfId="4"/>
    <cellStyle name="Normale" xfId="0" builtinId="0"/>
    <cellStyle name="Normale 2" xfId="2"/>
    <cellStyle name="Valuta" xfId="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3"/>
  <sheetViews>
    <sheetView showGridLines="0" tabSelected="1" view="pageBreakPreview" topLeftCell="A61" zoomScaleSheetLayoutView="100" workbookViewId="0">
      <selection activeCell="D80" sqref="D80"/>
    </sheetView>
  </sheetViews>
  <sheetFormatPr defaultRowHeight="15.75" x14ac:dyDescent="0.2"/>
  <cols>
    <col min="1" max="1" width="6.28515625" style="1" customWidth="1"/>
    <col min="2" max="2" width="5.140625" style="1" customWidth="1"/>
    <col min="3" max="3" width="14.85546875" style="1" customWidth="1"/>
    <col min="4" max="4" width="42.140625" style="1" customWidth="1"/>
    <col min="5" max="5" width="16.42578125" style="1" customWidth="1"/>
    <col min="6" max="6" width="47.140625" style="1" customWidth="1"/>
    <col min="7" max="7" width="17.140625" style="1" customWidth="1"/>
    <col min="8" max="8" width="13.28515625" style="1" customWidth="1"/>
    <col min="9" max="9" width="14.7109375" style="1" customWidth="1"/>
    <col min="10" max="10" width="17" style="1" customWidth="1"/>
    <col min="11" max="11" width="19.42578125" style="1" customWidth="1"/>
    <col min="12" max="12" width="8.85546875" style="1"/>
    <col min="13" max="13" width="20" style="1" customWidth="1"/>
    <col min="14" max="16384" width="9.140625" style="1"/>
  </cols>
  <sheetData>
    <row r="2" spans="1:11" ht="21" x14ac:dyDescent="0.2">
      <c r="K2" s="7" t="s">
        <v>10</v>
      </c>
    </row>
    <row r="4" spans="1:11" s="8" customFormat="1" ht="21.75" thickBot="1" x14ac:dyDescent="0.25">
      <c r="A4" s="49" t="s">
        <v>8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s="8" customFormat="1" ht="28.5" customHeight="1" x14ac:dyDescent="0.2">
      <c r="A5" s="53" t="s">
        <v>18</v>
      </c>
      <c r="B5" s="54"/>
      <c r="C5" s="54"/>
      <c r="D5" s="54"/>
      <c r="E5" s="54"/>
      <c r="F5" s="54"/>
      <c r="G5" s="54"/>
      <c r="H5" s="54"/>
      <c r="I5" s="54"/>
      <c r="J5" s="54"/>
      <c r="K5" s="55"/>
    </row>
    <row r="6" spans="1:11" ht="44.25" customHeight="1" thickBot="1" x14ac:dyDescent="0.25">
      <c r="A6" s="50" t="s">
        <v>9</v>
      </c>
      <c r="B6" s="51"/>
      <c r="C6" s="51"/>
      <c r="D6" s="51"/>
      <c r="E6" s="51"/>
      <c r="F6" s="51"/>
      <c r="G6" s="51"/>
      <c r="H6" s="51"/>
      <c r="I6" s="51"/>
      <c r="J6" s="51"/>
      <c r="K6" s="52"/>
    </row>
    <row r="7" spans="1:11" ht="47.25" x14ac:dyDescent="0.2">
      <c r="A7" s="18" t="s">
        <v>12</v>
      </c>
      <c r="B7" s="19" t="s">
        <v>7</v>
      </c>
      <c r="C7" s="19" t="s">
        <v>5</v>
      </c>
      <c r="D7" s="19" t="s">
        <v>6</v>
      </c>
      <c r="E7" s="19" t="s">
        <v>4</v>
      </c>
      <c r="F7" s="19" t="s">
        <v>13</v>
      </c>
      <c r="G7" s="19" t="s">
        <v>3</v>
      </c>
      <c r="H7" s="19" t="s">
        <v>0</v>
      </c>
      <c r="I7" s="19" t="s">
        <v>14</v>
      </c>
      <c r="J7" s="20" t="s">
        <v>2</v>
      </c>
      <c r="K7" s="9"/>
    </row>
    <row r="8" spans="1:11" x14ac:dyDescent="0.2">
      <c r="A8" s="40" t="s">
        <v>34</v>
      </c>
      <c r="B8" s="41"/>
      <c r="C8" s="41"/>
      <c r="D8" s="41"/>
      <c r="E8" s="41"/>
      <c r="F8" s="41"/>
      <c r="G8" s="41"/>
      <c r="H8" s="41"/>
      <c r="I8" s="41"/>
      <c r="J8" s="42"/>
      <c r="K8" s="9"/>
    </row>
    <row r="9" spans="1:11" x14ac:dyDescent="0.2">
      <c r="A9" s="14" t="s">
        <v>1</v>
      </c>
      <c r="B9" s="2">
        <v>1</v>
      </c>
      <c r="C9" s="2"/>
      <c r="D9" s="2"/>
      <c r="E9" s="2"/>
      <c r="F9" s="4" t="s">
        <v>37</v>
      </c>
      <c r="G9" s="3"/>
      <c r="H9" s="10">
        <v>1</v>
      </c>
      <c r="I9" s="3"/>
      <c r="J9" s="15"/>
      <c r="K9" s="9"/>
    </row>
    <row r="10" spans="1:11" x14ac:dyDescent="0.2">
      <c r="A10" s="14" t="s">
        <v>1</v>
      </c>
      <c r="B10" s="2">
        <v>2</v>
      </c>
      <c r="C10" s="2"/>
      <c r="D10" s="2"/>
      <c r="E10" s="2"/>
      <c r="F10" s="4" t="s">
        <v>23</v>
      </c>
      <c r="G10" s="3"/>
      <c r="H10" s="10">
        <v>1</v>
      </c>
      <c r="I10" s="3"/>
      <c r="J10" s="15"/>
      <c r="K10" s="9"/>
    </row>
    <row r="11" spans="1:11" x14ac:dyDescent="0.2">
      <c r="A11" s="14" t="s">
        <v>1</v>
      </c>
      <c r="B11" s="2">
        <v>3</v>
      </c>
      <c r="C11" s="2"/>
      <c r="D11" s="2"/>
      <c r="E11" s="2"/>
      <c r="F11" s="5" t="s">
        <v>30</v>
      </c>
      <c r="G11" s="3"/>
      <c r="H11" s="10">
        <v>1</v>
      </c>
      <c r="I11" s="3"/>
      <c r="J11" s="15"/>
      <c r="K11" s="9"/>
    </row>
    <row r="12" spans="1:11" x14ac:dyDescent="0.2">
      <c r="A12" s="14" t="s">
        <v>1</v>
      </c>
      <c r="B12" s="2">
        <v>5</v>
      </c>
      <c r="C12" s="2"/>
      <c r="D12" s="2"/>
      <c r="E12" s="2"/>
      <c r="F12" s="5" t="s">
        <v>32</v>
      </c>
      <c r="G12" s="3"/>
      <c r="H12" s="10">
        <v>1</v>
      </c>
      <c r="I12" s="3"/>
      <c r="J12" s="15"/>
      <c r="K12" s="9"/>
    </row>
    <row r="13" spans="1:11" x14ac:dyDescent="0.2">
      <c r="A13" s="14" t="s">
        <v>1</v>
      </c>
      <c r="B13" s="2">
        <v>6</v>
      </c>
      <c r="C13" s="2"/>
      <c r="D13" s="2"/>
      <c r="E13" s="2"/>
      <c r="F13" s="5" t="s">
        <v>42</v>
      </c>
      <c r="G13" s="3"/>
      <c r="H13" s="10">
        <v>1</v>
      </c>
      <c r="I13" s="3"/>
      <c r="J13" s="15"/>
      <c r="K13" s="9"/>
    </row>
    <row r="14" spans="1:11" ht="16.5" thickBot="1" x14ac:dyDescent="0.25">
      <c r="A14" s="14" t="s">
        <v>1</v>
      </c>
      <c r="B14" s="2">
        <v>7</v>
      </c>
      <c r="C14" s="21"/>
      <c r="D14" s="21"/>
      <c r="E14" s="21"/>
      <c r="F14" s="5" t="s">
        <v>17</v>
      </c>
      <c r="G14" s="12"/>
      <c r="H14" s="10">
        <v>1</v>
      </c>
      <c r="I14" s="22"/>
      <c r="J14" s="23"/>
      <c r="K14" s="9"/>
    </row>
    <row r="15" spans="1:11" ht="16.5" thickBot="1" x14ac:dyDescent="0.25">
      <c r="A15" s="36" t="s">
        <v>52</v>
      </c>
      <c r="B15" s="37"/>
      <c r="C15" s="37"/>
      <c r="D15" s="37"/>
      <c r="E15" s="37"/>
      <c r="F15" s="37"/>
      <c r="G15" s="37"/>
      <c r="H15" s="37"/>
      <c r="I15" s="37"/>
      <c r="J15" s="33">
        <v>90000</v>
      </c>
      <c r="K15" s="34"/>
    </row>
    <row r="16" spans="1:11" x14ac:dyDescent="0.2">
      <c r="A16" s="40" t="s">
        <v>36</v>
      </c>
      <c r="B16" s="41"/>
      <c r="C16" s="41"/>
      <c r="D16" s="41"/>
      <c r="E16" s="41"/>
      <c r="F16" s="41"/>
      <c r="G16" s="41"/>
      <c r="H16" s="41"/>
      <c r="I16" s="41"/>
      <c r="J16" s="62"/>
      <c r="K16" s="9"/>
    </row>
    <row r="17" spans="1:11" x14ac:dyDescent="0.2">
      <c r="A17" s="14" t="s">
        <v>1</v>
      </c>
      <c r="B17" s="2">
        <v>9</v>
      </c>
      <c r="C17" s="2"/>
      <c r="D17" s="2"/>
      <c r="E17" s="2"/>
      <c r="F17" s="4" t="s">
        <v>26</v>
      </c>
      <c r="G17" s="3"/>
      <c r="H17" s="10">
        <v>1</v>
      </c>
      <c r="I17" s="3"/>
      <c r="J17" s="15"/>
      <c r="K17" s="9"/>
    </row>
    <row r="18" spans="1:11" x14ac:dyDescent="0.2">
      <c r="A18" s="14" t="s">
        <v>1</v>
      </c>
      <c r="B18" s="2">
        <v>10</v>
      </c>
      <c r="C18" s="2"/>
      <c r="D18" s="2"/>
      <c r="E18" s="2"/>
      <c r="F18" s="4" t="s">
        <v>22</v>
      </c>
      <c r="G18" s="3"/>
      <c r="H18" s="10">
        <v>1</v>
      </c>
      <c r="I18" s="3"/>
      <c r="J18" s="15"/>
      <c r="K18" s="9"/>
    </row>
    <row r="19" spans="1:11" x14ac:dyDescent="0.2">
      <c r="A19" s="14" t="s">
        <v>1</v>
      </c>
      <c r="B19" s="2">
        <v>11</v>
      </c>
      <c r="C19" s="2"/>
      <c r="D19" s="2"/>
      <c r="E19" s="2"/>
      <c r="F19" s="5" t="s">
        <v>38</v>
      </c>
      <c r="G19" s="3"/>
      <c r="H19" s="10">
        <v>1</v>
      </c>
      <c r="I19" s="3"/>
      <c r="J19" s="15"/>
      <c r="K19" s="9"/>
    </row>
    <row r="20" spans="1:11" x14ac:dyDescent="0.2">
      <c r="A20" s="14" t="s">
        <v>1</v>
      </c>
      <c r="B20" s="2">
        <v>13</v>
      </c>
      <c r="C20" s="2"/>
      <c r="D20" s="2"/>
      <c r="E20" s="2"/>
      <c r="F20" s="5" t="s">
        <v>32</v>
      </c>
      <c r="G20" s="3"/>
      <c r="H20" s="10">
        <v>1</v>
      </c>
      <c r="I20" s="3"/>
      <c r="J20" s="15"/>
      <c r="K20" s="9"/>
    </row>
    <row r="21" spans="1:11" x14ac:dyDescent="0.2">
      <c r="A21" s="14" t="s">
        <v>1</v>
      </c>
      <c r="B21" s="2">
        <v>14</v>
      </c>
      <c r="C21" s="2"/>
      <c r="D21" s="2"/>
      <c r="E21" s="2"/>
      <c r="F21" s="5" t="s">
        <v>39</v>
      </c>
      <c r="G21" s="3"/>
      <c r="H21" s="10">
        <v>1</v>
      </c>
      <c r="I21" s="3"/>
      <c r="J21" s="15"/>
      <c r="K21" s="9"/>
    </row>
    <row r="22" spans="1:11" ht="16.5" thickBot="1" x14ac:dyDescent="0.25">
      <c r="A22" s="14" t="s">
        <v>1</v>
      </c>
      <c r="B22" s="2">
        <v>15</v>
      </c>
      <c r="C22" s="21"/>
      <c r="D22" s="21"/>
      <c r="E22" s="21"/>
      <c r="F22" s="5" t="s">
        <v>17</v>
      </c>
      <c r="G22" s="12"/>
      <c r="H22" s="10">
        <v>1</v>
      </c>
      <c r="I22" s="22"/>
      <c r="J22" s="23"/>
      <c r="K22" s="9"/>
    </row>
    <row r="23" spans="1:11" ht="16.5" thickBot="1" x14ac:dyDescent="0.25">
      <c r="A23" s="36" t="s">
        <v>51</v>
      </c>
      <c r="B23" s="37"/>
      <c r="C23" s="37"/>
      <c r="D23" s="37"/>
      <c r="E23" s="37"/>
      <c r="F23" s="37"/>
      <c r="G23" s="37"/>
      <c r="H23" s="37"/>
      <c r="I23" s="37"/>
      <c r="J23" s="33">
        <v>81000</v>
      </c>
      <c r="K23" s="34"/>
    </row>
    <row r="24" spans="1:11" x14ac:dyDescent="0.2">
      <c r="A24" s="40" t="s">
        <v>35</v>
      </c>
      <c r="B24" s="41"/>
      <c r="C24" s="41"/>
      <c r="D24" s="41"/>
      <c r="E24" s="41"/>
      <c r="F24" s="41"/>
      <c r="G24" s="41"/>
      <c r="H24" s="41"/>
      <c r="I24" s="41"/>
      <c r="J24" s="62"/>
      <c r="K24" s="9"/>
    </row>
    <row r="25" spans="1:11" x14ac:dyDescent="0.2">
      <c r="A25" s="14" t="s">
        <v>1</v>
      </c>
      <c r="B25" s="2">
        <v>17</v>
      </c>
      <c r="C25" s="2"/>
      <c r="D25" s="2"/>
      <c r="E25" s="2"/>
      <c r="F25" s="4" t="s">
        <v>27</v>
      </c>
      <c r="G25" s="3"/>
      <c r="H25" s="10">
        <v>1</v>
      </c>
      <c r="I25" s="3"/>
      <c r="J25" s="15"/>
      <c r="K25" s="9"/>
    </row>
    <row r="26" spans="1:11" x14ac:dyDescent="0.2">
      <c r="A26" s="14" t="s">
        <v>1</v>
      </c>
      <c r="B26" s="2">
        <v>18</v>
      </c>
      <c r="C26" s="2"/>
      <c r="D26" s="2"/>
      <c r="E26" s="2"/>
      <c r="F26" s="4" t="s">
        <v>28</v>
      </c>
      <c r="G26" s="3"/>
      <c r="H26" s="10">
        <v>1</v>
      </c>
      <c r="I26" s="3"/>
      <c r="J26" s="15"/>
      <c r="K26" s="9"/>
    </row>
    <row r="27" spans="1:11" x14ac:dyDescent="0.2">
      <c r="A27" s="14" t="s">
        <v>1</v>
      </c>
      <c r="B27" s="2">
        <v>19</v>
      </c>
      <c r="C27" s="2"/>
      <c r="D27" s="2"/>
      <c r="E27" s="2"/>
      <c r="F27" s="4" t="s">
        <v>29</v>
      </c>
      <c r="G27" s="3"/>
      <c r="H27" s="10">
        <v>1</v>
      </c>
      <c r="I27" s="3"/>
      <c r="J27" s="15"/>
      <c r="K27" s="9"/>
    </row>
    <row r="28" spans="1:11" x14ac:dyDescent="0.2">
      <c r="A28" s="14" t="s">
        <v>1</v>
      </c>
      <c r="B28" s="2">
        <v>20</v>
      </c>
      <c r="C28" s="2"/>
      <c r="D28" s="2"/>
      <c r="E28" s="2"/>
      <c r="F28" s="5" t="s">
        <v>38</v>
      </c>
      <c r="G28" s="3"/>
      <c r="H28" s="10">
        <v>1</v>
      </c>
      <c r="I28" s="3"/>
      <c r="J28" s="15"/>
      <c r="K28" s="9"/>
    </row>
    <row r="29" spans="1:11" x14ac:dyDescent="0.2">
      <c r="A29" s="14" t="s">
        <v>1</v>
      </c>
      <c r="B29" s="2">
        <v>21</v>
      </c>
      <c r="C29" s="2"/>
      <c r="D29" s="2"/>
      <c r="E29" s="2"/>
      <c r="F29" s="5" t="s">
        <v>33</v>
      </c>
      <c r="G29" s="3"/>
      <c r="H29" s="10">
        <v>1</v>
      </c>
      <c r="I29" s="3"/>
      <c r="J29" s="15"/>
      <c r="K29" s="9"/>
    </row>
    <row r="30" spans="1:11" ht="16.5" thickBot="1" x14ac:dyDescent="0.25">
      <c r="A30" s="14" t="s">
        <v>1</v>
      </c>
      <c r="B30" s="2">
        <v>22</v>
      </c>
      <c r="C30" s="21"/>
      <c r="D30" s="21"/>
      <c r="E30" s="21"/>
      <c r="F30" s="5" t="s">
        <v>17</v>
      </c>
      <c r="G30" s="12"/>
      <c r="H30" s="10">
        <v>1</v>
      </c>
      <c r="I30" s="22"/>
      <c r="J30" s="23"/>
      <c r="K30" s="9"/>
    </row>
    <row r="31" spans="1:11" ht="16.5" thickBot="1" x14ac:dyDescent="0.25">
      <c r="A31" s="36" t="s">
        <v>50</v>
      </c>
      <c r="B31" s="37"/>
      <c r="C31" s="37"/>
      <c r="D31" s="37"/>
      <c r="E31" s="37"/>
      <c r="F31" s="37"/>
      <c r="G31" s="37"/>
      <c r="H31" s="37"/>
      <c r="I31" s="37"/>
      <c r="J31" s="33">
        <v>65000</v>
      </c>
      <c r="K31" s="34"/>
    </row>
    <row r="32" spans="1:11" ht="16.5" customHeight="1" thickBot="1" x14ac:dyDescent="0.25">
      <c r="A32" s="40" t="s">
        <v>24</v>
      </c>
      <c r="B32" s="41"/>
      <c r="C32" s="41"/>
      <c r="D32" s="41"/>
      <c r="E32" s="41"/>
      <c r="F32" s="41"/>
      <c r="G32" s="41"/>
      <c r="H32" s="41"/>
      <c r="I32" s="42"/>
      <c r="J32" s="33">
        <f>SUM(J9:J31)</f>
        <v>236000</v>
      </c>
      <c r="K32" s="9"/>
    </row>
    <row r="33" spans="1:11" ht="16.5" customHeight="1" thickBot="1" x14ac:dyDescent="0.25">
      <c r="A33" s="59" t="s">
        <v>15</v>
      </c>
      <c r="B33" s="60"/>
      <c r="C33" s="60"/>
      <c r="D33" s="60"/>
      <c r="E33" s="60"/>
      <c r="F33" s="61"/>
      <c r="G33" s="56" t="s">
        <v>53</v>
      </c>
      <c r="H33" s="57"/>
      <c r="I33" s="57"/>
      <c r="J33" s="58"/>
      <c r="K33" s="9"/>
    </row>
    <row r="34" spans="1:11" x14ac:dyDescent="0.2">
      <c r="A34" s="63" t="s">
        <v>41</v>
      </c>
      <c r="B34" s="64"/>
      <c r="C34" s="64"/>
      <c r="D34" s="64"/>
      <c r="E34" s="64"/>
      <c r="F34" s="64"/>
      <c r="G34" s="64"/>
      <c r="H34" s="64"/>
      <c r="I34" s="64"/>
      <c r="J34" s="64"/>
      <c r="K34" s="9"/>
    </row>
    <row r="35" spans="1:11" x14ac:dyDescent="0.2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9"/>
    </row>
    <row r="36" spans="1:11" s="8" customFormat="1" ht="28.5" customHeight="1" x14ac:dyDescent="0.2">
      <c r="A36" s="67" t="s">
        <v>19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ht="44.25" customHeight="1" thickBot="1" x14ac:dyDescent="0.25">
      <c r="A37" s="67" t="s">
        <v>43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ht="78.75" x14ac:dyDescent="0.2">
      <c r="A38" s="25" t="s">
        <v>12</v>
      </c>
      <c r="B38" s="26" t="s">
        <v>7</v>
      </c>
      <c r="C38" s="26" t="s">
        <v>13</v>
      </c>
      <c r="D38" s="26" t="s">
        <v>13</v>
      </c>
      <c r="E38" s="26" t="s">
        <v>44</v>
      </c>
      <c r="F38" s="26" t="s">
        <v>45</v>
      </c>
      <c r="G38" s="19" t="s">
        <v>0</v>
      </c>
      <c r="H38" s="26" t="s">
        <v>48</v>
      </c>
      <c r="I38" s="26"/>
      <c r="J38" s="27" t="s">
        <v>47</v>
      </c>
      <c r="K38" s="9"/>
    </row>
    <row r="39" spans="1:11" x14ac:dyDescent="0.2">
      <c r="A39" s="40" t="s">
        <v>34</v>
      </c>
      <c r="B39" s="41"/>
      <c r="C39" s="41"/>
      <c r="D39" s="41"/>
      <c r="E39" s="41"/>
      <c r="F39" s="41"/>
      <c r="G39" s="41"/>
      <c r="H39" s="41"/>
      <c r="I39" s="41"/>
      <c r="J39" s="42"/>
      <c r="K39" s="9"/>
    </row>
    <row r="40" spans="1:11" ht="17.25" customHeight="1" x14ac:dyDescent="0.2">
      <c r="A40" s="14" t="s">
        <v>11</v>
      </c>
      <c r="B40" s="2">
        <v>1</v>
      </c>
      <c r="C40" s="43" t="s">
        <v>37</v>
      </c>
      <c r="D40" s="44"/>
      <c r="E40" s="47">
        <v>0.08</v>
      </c>
      <c r="F40" s="45"/>
      <c r="G40" s="10">
        <v>1</v>
      </c>
      <c r="H40" s="30"/>
      <c r="I40" s="28"/>
      <c r="J40" s="15">
        <f>F40*J9</f>
        <v>0</v>
      </c>
      <c r="K40" s="9"/>
    </row>
    <row r="41" spans="1:11" x14ac:dyDescent="0.2">
      <c r="A41" s="14" t="s">
        <v>11</v>
      </c>
      <c r="B41" s="2">
        <v>2</v>
      </c>
      <c r="C41" s="43" t="s">
        <v>23</v>
      </c>
      <c r="D41" s="44"/>
      <c r="E41" s="48"/>
      <c r="F41" s="46"/>
      <c r="G41" s="10">
        <v>1</v>
      </c>
      <c r="H41" s="30"/>
      <c r="I41" s="28"/>
      <c r="J41" s="15">
        <f>F41*J10</f>
        <v>0</v>
      </c>
      <c r="K41" s="9"/>
    </row>
    <row r="42" spans="1:11" x14ac:dyDescent="0.2">
      <c r="A42" s="14" t="s">
        <v>11</v>
      </c>
      <c r="B42" s="2">
        <v>3</v>
      </c>
      <c r="C42" s="43" t="s">
        <v>30</v>
      </c>
      <c r="D42" s="44"/>
      <c r="E42" s="48"/>
      <c r="F42" s="46"/>
      <c r="G42" s="10">
        <v>1</v>
      </c>
      <c r="H42" s="30"/>
      <c r="I42" s="28"/>
      <c r="J42" s="15">
        <f>F42*J11</f>
        <v>0</v>
      </c>
      <c r="K42" s="9"/>
    </row>
    <row r="43" spans="1:11" x14ac:dyDescent="0.2">
      <c r="A43" s="14" t="s">
        <v>11</v>
      </c>
      <c r="B43" s="2">
        <v>4</v>
      </c>
      <c r="C43" s="43" t="s">
        <v>31</v>
      </c>
      <c r="D43" s="44"/>
      <c r="E43" s="48"/>
      <c r="F43" s="46"/>
      <c r="G43" s="10">
        <v>1</v>
      </c>
      <c r="H43" s="30"/>
      <c r="I43" s="28"/>
      <c r="J43" s="15">
        <v>0</v>
      </c>
      <c r="K43" s="9"/>
    </row>
    <row r="44" spans="1:11" x14ac:dyDescent="0.2">
      <c r="A44" s="14" t="s">
        <v>11</v>
      </c>
      <c r="B44" s="2">
        <v>5</v>
      </c>
      <c r="C44" s="43" t="s">
        <v>32</v>
      </c>
      <c r="D44" s="44"/>
      <c r="E44" s="48"/>
      <c r="F44" s="46"/>
      <c r="G44" s="10">
        <v>1</v>
      </c>
      <c r="H44" s="30"/>
      <c r="I44" s="28"/>
      <c r="J44" s="15">
        <f>F44*J12</f>
        <v>0</v>
      </c>
      <c r="K44" s="9"/>
    </row>
    <row r="45" spans="1:11" x14ac:dyDescent="0.2">
      <c r="A45" s="14" t="s">
        <v>11</v>
      </c>
      <c r="B45" s="2">
        <v>6</v>
      </c>
      <c r="C45" s="43" t="s">
        <v>42</v>
      </c>
      <c r="D45" s="44"/>
      <c r="E45" s="48"/>
      <c r="F45" s="46"/>
      <c r="G45" s="10">
        <v>1</v>
      </c>
      <c r="H45" s="30"/>
      <c r="I45" s="28"/>
      <c r="J45" s="15">
        <f>F45*J13</f>
        <v>0</v>
      </c>
      <c r="K45" s="9"/>
    </row>
    <row r="46" spans="1:11" x14ac:dyDescent="0.2">
      <c r="A46" s="14" t="s">
        <v>11</v>
      </c>
      <c r="B46" s="2">
        <v>7</v>
      </c>
      <c r="C46" s="43" t="s">
        <v>17</v>
      </c>
      <c r="D46" s="44"/>
      <c r="E46" s="48"/>
      <c r="F46" s="46"/>
      <c r="G46" s="10">
        <v>1</v>
      </c>
      <c r="H46" s="30"/>
      <c r="I46" s="29"/>
      <c r="J46" s="15">
        <f>F46*J14</f>
        <v>0</v>
      </c>
      <c r="K46" s="9"/>
    </row>
    <row r="47" spans="1:11" x14ac:dyDescent="0.2">
      <c r="A47" s="40" t="s">
        <v>36</v>
      </c>
      <c r="B47" s="41"/>
      <c r="C47" s="41"/>
      <c r="D47" s="41"/>
      <c r="E47" s="41"/>
      <c r="F47" s="41"/>
      <c r="G47" s="41"/>
      <c r="H47" s="41"/>
      <c r="I47" s="41"/>
      <c r="J47" s="42"/>
      <c r="K47" s="9"/>
    </row>
    <row r="48" spans="1:11" ht="30" customHeight="1" x14ac:dyDescent="0.2">
      <c r="A48" s="14" t="s">
        <v>11</v>
      </c>
      <c r="B48" s="2">
        <v>9</v>
      </c>
      <c r="C48" s="43" t="s">
        <v>26</v>
      </c>
      <c r="D48" s="44"/>
      <c r="E48" s="47">
        <v>0.08</v>
      </c>
      <c r="F48" s="45"/>
      <c r="G48" s="10">
        <v>1</v>
      </c>
      <c r="H48" s="30"/>
      <c r="I48" s="28"/>
      <c r="J48" s="15">
        <f>J17*F48</f>
        <v>0</v>
      </c>
      <c r="K48" s="9"/>
    </row>
    <row r="49" spans="1:11" x14ac:dyDescent="0.2">
      <c r="A49" s="14" t="s">
        <v>11</v>
      </c>
      <c r="B49" s="2">
        <v>10</v>
      </c>
      <c r="C49" s="43" t="s">
        <v>22</v>
      </c>
      <c r="D49" s="44"/>
      <c r="E49" s="76"/>
      <c r="F49" s="46"/>
      <c r="G49" s="10">
        <v>1</v>
      </c>
      <c r="H49" s="30"/>
      <c r="I49" s="28"/>
      <c r="J49" s="15">
        <f>J18*F49</f>
        <v>0</v>
      </c>
      <c r="K49" s="9"/>
    </row>
    <row r="50" spans="1:11" x14ac:dyDescent="0.2">
      <c r="A50" s="14" t="s">
        <v>11</v>
      </c>
      <c r="B50" s="2">
        <v>11</v>
      </c>
      <c r="C50" s="43" t="s">
        <v>38</v>
      </c>
      <c r="D50" s="44"/>
      <c r="E50" s="76"/>
      <c r="F50" s="46"/>
      <c r="G50" s="10">
        <v>1</v>
      </c>
      <c r="H50" s="30"/>
      <c r="I50" s="28"/>
      <c r="J50" s="15">
        <f>J19*F50</f>
        <v>0</v>
      </c>
      <c r="K50" s="9"/>
    </row>
    <row r="51" spans="1:11" x14ac:dyDescent="0.2">
      <c r="A51" s="14" t="s">
        <v>11</v>
      </c>
      <c r="B51" s="2">
        <v>12</v>
      </c>
      <c r="C51" s="43" t="s">
        <v>31</v>
      </c>
      <c r="D51" s="44"/>
      <c r="E51" s="76"/>
      <c r="F51" s="46"/>
      <c r="G51" s="10">
        <v>1</v>
      </c>
      <c r="H51" s="30"/>
      <c r="I51" s="28"/>
      <c r="J51" s="15">
        <f>J20*F51</f>
        <v>0</v>
      </c>
      <c r="K51" s="9"/>
    </row>
    <row r="52" spans="1:11" x14ac:dyDescent="0.2">
      <c r="A52" s="14" t="s">
        <v>11</v>
      </c>
      <c r="B52" s="2">
        <v>13</v>
      </c>
      <c r="C52" s="43" t="s">
        <v>32</v>
      </c>
      <c r="D52" s="44"/>
      <c r="E52" s="76"/>
      <c r="F52" s="46"/>
      <c r="G52" s="10">
        <v>1</v>
      </c>
      <c r="H52" s="30"/>
      <c r="I52" s="28"/>
      <c r="J52" s="15">
        <f>J21*F52</f>
        <v>0</v>
      </c>
      <c r="K52" s="9"/>
    </row>
    <row r="53" spans="1:11" x14ac:dyDescent="0.2">
      <c r="A53" s="14" t="s">
        <v>11</v>
      </c>
      <c r="B53" s="2">
        <v>14</v>
      </c>
      <c r="C53" s="43" t="s">
        <v>39</v>
      </c>
      <c r="D53" s="44"/>
      <c r="E53" s="76"/>
      <c r="F53" s="46"/>
      <c r="G53" s="10">
        <v>1</v>
      </c>
      <c r="H53" s="30"/>
      <c r="I53" s="28"/>
      <c r="J53" s="15">
        <f>J21*F53</f>
        <v>0</v>
      </c>
      <c r="K53" s="9"/>
    </row>
    <row r="54" spans="1:11" x14ac:dyDescent="0.2">
      <c r="A54" s="14" t="s">
        <v>11</v>
      </c>
      <c r="B54" s="2">
        <v>15</v>
      </c>
      <c r="C54" s="43" t="s">
        <v>17</v>
      </c>
      <c r="D54" s="44"/>
      <c r="E54" s="76"/>
      <c r="F54" s="46"/>
      <c r="G54" s="10">
        <v>1</v>
      </c>
      <c r="H54" s="30"/>
      <c r="I54" s="29"/>
      <c r="J54" s="15">
        <f>J22*F54</f>
        <v>0</v>
      </c>
      <c r="K54" s="9"/>
    </row>
    <row r="55" spans="1:11" x14ac:dyDescent="0.2">
      <c r="A55" s="40" t="s">
        <v>35</v>
      </c>
      <c r="B55" s="41"/>
      <c r="C55" s="41"/>
      <c r="D55" s="41"/>
      <c r="E55" s="41"/>
      <c r="F55" s="41"/>
      <c r="G55" s="41"/>
      <c r="H55" s="41"/>
      <c r="I55" s="41"/>
      <c r="J55" s="42"/>
      <c r="K55" s="9"/>
    </row>
    <row r="56" spans="1:11" ht="30" customHeight="1" x14ac:dyDescent="0.2">
      <c r="A56" s="14" t="s">
        <v>11</v>
      </c>
      <c r="B56" s="2">
        <v>17</v>
      </c>
      <c r="C56" s="43" t="s">
        <v>27</v>
      </c>
      <c r="D56" s="44"/>
      <c r="E56" s="47">
        <v>0.08</v>
      </c>
      <c r="F56" s="38"/>
      <c r="G56" s="10">
        <v>1</v>
      </c>
      <c r="H56" s="10"/>
      <c r="I56" s="31"/>
      <c r="J56" s="15">
        <f t="shared" ref="J56:J61" si="0">J25*F56</f>
        <v>0</v>
      </c>
      <c r="K56" s="9"/>
    </row>
    <row r="57" spans="1:11" x14ac:dyDescent="0.2">
      <c r="A57" s="14" t="s">
        <v>11</v>
      </c>
      <c r="B57" s="2">
        <v>18</v>
      </c>
      <c r="C57" s="43" t="s">
        <v>28</v>
      </c>
      <c r="D57" s="44" t="s">
        <v>28</v>
      </c>
      <c r="E57" s="76"/>
      <c r="F57" s="39"/>
      <c r="G57" s="10">
        <v>1</v>
      </c>
      <c r="H57" s="10"/>
      <c r="I57" s="31"/>
      <c r="J57" s="15">
        <f t="shared" si="0"/>
        <v>0</v>
      </c>
      <c r="K57" s="9"/>
    </row>
    <row r="58" spans="1:11" x14ac:dyDescent="0.2">
      <c r="A58" s="14" t="s">
        <v>11</v>
      </c>
      <c r="B58" s="2">
        <v>19</v>
      </c>
      <c r="C58" s="43" t="s">
        <v>29</v>
      </c>
      <c r="D58" s="44" t="s">
        <v>29</v>
      </c>
      <c r="E58" s="76"/>
      <c r="F58" s="39"/>
      <c r="G58" s="10">
        <v>1</v>
      </c>
      <c r="H58" s="10"/>
      <c r="I58" s="31"/>
      <c r="J58" s="15">
        <f t="shared" si="0"/>
        <v>0</v>
      </c>
      <c r="K58" s="9"/>
    </row>
    <row r="59" spans="1:11" x14ac:dyDescent="0.2">
      <c r="A59" s="14" t="s">
        <v>11</v>
      </c>
      <c r="B59" s="2">
        <v>20</v>
      </c>
      <c r="C59" s="43" t="s">
        <v>38</v>
      </c>
      <c r="D59" s="44" t="s">
        <v>38</v>
      </c>
      <c r="E59" s="76"/>
      <c r="F59" s="39"/>
      <c r="G59" s="10">
        <v>1</v>
      </c>
      <c r="H59" s="10"/>
      <c r="I59" s="31"/>
      <c r="J59" s="15">
        <f t="shared" si="0"/>
        <v>0</v>
      </c>
      <c r="K59" s="9"/>
    </row>
    <row r="60" spans="1:11" x14ac:dyDescent="0.2">
      <c r="A60" s="14" t="s">
        <v>11</v>
      </c>
      <c r="B60" s="2">
        <v>21</v>
      </c>
      <c r="C60" s="43" t="s">
        <v>33</v>
      </c>
      <c r="D60" s="44" t="s">
        <v>33</v>
      </c>
      <c r="E60" s="76"/>
      <c r="F60" s="39"/>
      <c r="G60" s="10">
        <v>1</v>
      </c>
      <c r="H60" s="10"/>
      <c r="I60" s="31"/>
      <c r="J60" s="15">
        <f t="shared" si="0"/>
        <v>0</v>
      </c>
      <c r="K60" s="9"/>
    </row>
    <row r="61" spans="1:11" x14ac:dyDescent="0.2">
      <c r="A61" s="14" t="s">
        <v>11</v>
      </c>
      <c r="B61" s="2">
        <v>22</v>
      </c>
      <c r="C61" s="43" t="s">
        <v>17</v>
      </c>
      <c r="D61" s="44" t="s">
        <v>17</v>
      </c>
      <c r="E61" s="76"/>
      <c r="F61" s="39"/>
      <c r="G61" s="10">
        <v>1</v>
      </c>
      <c r="H61" s="10"/>
      <c r="I61" s="32"/>
      <c r="J61" s="15">
        <f t="shared" si="0"/>
        <v>0</v>
      </c>
      <c r="K61" s="9"/>
    </row>
    <row r="62" spans="1:11" ht="16.5" customHeight="1" x14ac:dyDescent="0.2">
      <c r="A62" s="40" t="s">
        <v>24</v>
      </c>
      <c r="B62" s="41"/>
      <c r="C62" s="41"/>
      <c r="D62" s="41"/>
      <c r="E62" s="41"/>
      <c r="F62" s="41"/>
      <c r="G62" s="41"/>
      <c r="H62" s="41"/>
      <c r="I62" s="42"/>
      <c r="J62" s="15">
        <v>0</v>
      </c>
      <c r="K62" s="9"/>
    </row>
    <row r="63" spans="1:11" ht="16.5" customHeight="1" thickBot="1" x14ac:dyDescent="0.25">
      <c r="A63" s="59" t="s">
        <v>15</v>
      </c>
      <c r="B63" s="60"/>
      <c r="C63" s="60"/>
      <c r="D63" s="60"/>
      <c r="E63" s="60"/>
      <c r="F63" s="61"/>
      <c r="G63" s="56" t="s">
        <v>54</v>
      </c>
      <c r="H63" s="57"/>
      <c r="I63" s="57"/>
      <c r="J63" s="58"/>
      <c r="K63" s="9"/>
    </row>
    <row r="64" spans="1:11" ht="16.5" thickBot="1" x14ac:dyDescent="0.25">
      <c r="A64" s="63"/>
      <c r="B64" s="64"/>
      <c r="C64" s="64"/>
      <c r="D64" s="64"/>
      <c r="E64" s="64"/>
      <c r="F64" s="64"/>
      <c r="G64" s="64"/>
      <c r="H64" s="64"/>
      <c r="I64" s="64"/>
      <c r="J64" s="64"/>
      <c r="K64" s="9"/>
    </row>
    <row r="65" spans="1:13" s="8" customFormat="1" ht="28.5" customHeight="1" x14ac:dyDescent="0.2">
      <c r="A65" s="53" t="s">
        <v>46</v>
      </c>
      <c r="B65" s="54"/>
      <c r="C65" s="54"/>
      <c r="D65" s="54"/>
      <c r="E65" s="54"/>
      <c r="F65" s="54"/>
      <c r="G65" s="54"/>
      <c r="H65" s="54"/>
      <c r="I65" s="54"/>
      <c r="J65" s="54"/>
      <c r="K65" s="55"/>
    </row>
    <row r="66" spans="1:13" ht="47.25" x14ac:dyDescent="0.2">
      <c r="A66" s="13" t="s">
        <v>12</v>
      </c>
      <c r="B66" s="6" t="s">
        <v>7</v>
      </c>
      <c r="C66" s="6" t="s">
        <v>5</v>
      </c>
      <c r="D66" s="6" t="s">
        <v>6</v>
      </c>
      <c r="E66" s="6" t="s">
        <v>4</v>
      </c>
      <c r="F66" s="6" t="s">
        <v>16</v>
      </c>
      <c r="G66" s="6" t="s">
        <v>3</v>
      </c>
      <c r="H66" s="6" t="s">
        <v>0</v>
      </c>
      <c r="I66" s="6" t="s">
        <v>20</v>
      </c>
      <c r="J66" s="6" t="s">
        <v>2</v>
      </c>
      <c r="K66" s="9"/>
      <c r="M66" s="35"/>
    </row>
    <row r="67" spans="1:13" ht="31.5" x14ac:dyDescent="0.2">
      <c r="A67" s="13" t="s">
        <v>49</v>
      </c>
      <c r="B67" s="6">
        <v>1</v>
      </c>
      <c r="C67" s="74"/>
      <c r="D67" s="41"/>
      <c r="E67" s="75"/>
      <c r="F67" s="6" t="s">
        <v>55</v>
      </c>
      <c r="G67" s="74"/>
      <c r="H67" s="75"/>
      <c r="I67" s="74"/>
      <c r="J67" s="75"/>
      <c r="K67" s="9"/>
    </row>
    <row r="68" spans="1:13" ht="18.75" x14ac:dyDescent="0.2">
      <c r="A68" s="16"/>
      <c r="B68" s="2"/>
      <c r="C68" s="2"/>
      <c r="D68" s="2"/>
      <c r="E68" s="2"/>
      <c r="F68" s="5"/>
      <c r="G68" s="3"/>
      <c r="H68" s="3"/>
      <c r="I68" s="17"/>
      <c r="J68" s="11"/>
      <c r="K68" s="9"/>
    </row>
    <row r="69" spans="1:13" ht="19.5" thickBot="1" x14ac:dyDescent="0.25">
      <c r="A69" s="16"/>
      <c r="B69" s="2"/>
      <c r="C69" s="2"/>
      <c r="D69" s="2"/>
      <c r="E69" s="2"/>
      <c r="F69" s="5"/>
      <c r="G69" s="3"/>
      <c r="H69" s="3"/>
      <c r="I69" s="17"/>
      <c r="J69" s="11"/>
      <c r="K69" s="9"/>
    </row>
    <row r="70" spans="1:13" ht="16.5" customHeight="1" thickBot="1" x14ac:dyDescent="0.25">
      <c r="A70" s="40" t="s">
        <v>21</v>
      </c>
      <c r="B70" s="41"/>
      <c r="C70" s="41"/>
      <c r="D70" s="41"/>
      <c r="E70" s="41"/>
      <c r="F70" s="41"/>
      <c r="G70" s="41"/>
      <c r="H70" s="41"/>
      <c r="I70" s="42"/>
      <c r="J70" s="24">
        <f>SUM(J67:J69)</f>
        <v>0</v>
      </c>
      <c r="K70" s="9"/>
    </row>
    <row r="71" spans="1:13" ht="16.5" thickBot="1" x14ac:dyDescent="0.25">
      <c r="A71" s="68" t="s">
        <v>40</v>
      </c>
      <c r="B71" s="69"/>
      <c r="C71" s="69"/>
      <c r="D71" s="69"/>
      <c r="E71" s="69"/>
      <c r="F71" s="70"/>
      <c r="G71" s="56" t="s">
        <v>56</v>
      </c>
      <c r="H71" s="57"/>
      <c r="I71" s="57"/>
      <c r="J71" s="58"/>
      <c r="K71" s="9"/>
    </row>
    <row r="73" spans="1:13" x14ac:dyDescent="0.2">
      <c r="A73" s="68" t="s">
        <v>25</v>
      </c>
      <c r="B73" s="69"/>
      <c r="C73" s="69"/>
      <c r="D73" s="69"/>
      <c r="E73" s="69"/>
      <c r="F73" s="70"/>
      <c r="G73" s="71">
        <f>25000+18880+236000</f>
        <v>279880</v>
      </c>
      <c r="H73" s="72"/>
      <c r="I73" s="72"/>
      <c r="J73" s="73"/>
      <c r="K73" s="9"/>
    </row>
  </sheetData>
  <mergeCells count="57">
    <mergeCell ref="C41:D41"/>
    <mergeCell ref="C42:D42"/>
    <mergeCell ref="C43:D43"/>
    <mergeCell ref="C44:D44"/>
    <mergeCell ref="C67:E67"/>
    <mergeCell ref="G67:H67"/>
    <mergeCell ref="I67:J67"/>
    <mergeCell ref="E48:E54"/>
    <mergeCell ref="E56:E61"/>
    <mergeCell ref="C56:D56"/>
    <mergeCell ref="C57:D57"/>
    <mergeCell ref="C58:D58"/>
    <mergeCell ref="C59:D59"/>
    <mergeCell ref="A62:I62"/>
    <mergeCell ref="A63:F63"/>
    <mergeCell ref="G63:J63"/>
    <mergeCell ref="A64:J64"/>
    <mergeCell ref="C60:D60"/>
    <mergeCell ref="C61:D61"/>
    <mergeCell ref="A55:J55"/>
    <mergeCell ref="A73:F73"/>
    <mergeCell ref="G73:J73"/>
    <mergeCell ref="A70:I70"/>
    <mergeCell ref="A71:F71"/>
    <mergeCell ref="G71:J71"/>
    <mergeCell ref="A4:K4"/>
    <mergeCell ref="A6:K6"/>
    <mergeCell ref="A5:K5"/>
    <mergeCell ref="A65:K65"/>
    <mergeCell ref="G33:J33"/>
    <mergeCell ref="A33:F33"/>
    <mergeCell ref="A8:J8"/>
    <mergeCell ref="A16:J16"/>
    <mergeCell ref="A24:J24"/>
    <mergeCell ref="A34:J35"/>
    <mergeCell ref="A36:K36"/>
    <mergeCell ref="C48:D48"/>
    <mergeCell ref="C49:D49"/>
    <mergeCell ref="C50:D50"/>
    <mergeCell ref="A37:K37"/>
    <mergeCell ref="A39:J39"/>
    <mergeCell ref="A23:I23"/>
    <mergeCell ref="A15:I15"/>
    <mergeCell ref="F56:F61"/>
    <mergeCell ref="A31:I31"/>
    <mergeCell ref="A32:I32"/>
    <mergeCell ref="A47:J47"/>
    <mergeCell ref="C51:D51"/>
    <mergeCell ref="C52:D52"/>
    <mergeCell ref="C53:D53"/>
    <mergeCell ref="C54:D54"/>
    <mergeCell ref="F48:F54"/>
    <mergeCell ref="C45:D45"/>
    <mergeCell ref="C46:D46"/>
    <mergeCell ref="E40:E46"/>
    <mergeCell ref="F40:F46"/>
    <mergeCell ref="C40:D40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49" orientation="landscape" r:id="rId1"/>
  <headerFooter alignWithMargins="0">
    <oddFooter xml:space="preserve">&amp;R&amp;P/&amp;N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</vt:lpstr>
      <vt:lpstr>'LOTTO 1'!Area_stampa</vt:lpstr>
    </vt:vector>
  </TitlesOfParts>
  <Company>Azienda USl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Sanvito</dc:creator>
  <cp:lastModifiedBy>anonimo</cp:lastModifiedBy>
  <cp:lastPrinted>2022-08-30T16:44:09Z</cp:lastPrinted>
  <dcterms:created xsi:type="dcterms:W3CDTF">2014-04-24T09:00:32Z</dcterms:created>
  <dcterms:modified xsi:type="dcterms:W3CDTF">2026-03-04T10:58:54Z</dcterms:modified>
</cp:coreProperties>
</file>