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000" tabRatio="855"/>
  </bookViews>
  <sheets>
    <sheet name="Lotto1 Add Ap " sheetId="27" r:id="rId1"/>
    <sheet name="Lotto2 Artroscop" sheetId="6" r:id="rId2"/>
    <sheet name="Lotto3 Cardio" sheetId="7" r:id="rId3"/>
    <sheet name="Lotto4 Endo" sheetId="8" r:id="rId4"/>
    <sheet name="lotto5 Laparo" sheetId="9" r:id="rId5"/>
    <sheet name="Lotto6 Ocul " sheetId="28" r:id="rId6"/>
    <sheet name="Lotto7 Ortop Vert" sheetId="11" r:id="rId7"/>
    <sheet name="Lotto8 Pedia " sheetId="29" r:id="rId8"/>
    <sheet name="Lotto9 TestColl" sheetId="13" r:id="rId9"/>
    <sheet name="Lotto10 Acc.Bip.Mono Cavi" sheetId="15" r:id="rId10"/>
    <sheet name="Lotto11 Contain " sheetId="30" r:id="rId11"/>
    <sheet name="Lotto 12 Manut" sheetId="31" r:id="rId12"/>
  </sheets>
  <definedNames>
    <definedName name="_GoBack" localSheetId="1">'Lotto2 Artroscop'!#REF!</definedName>
    <definedName name="_xlnm.Print_Area" localSheetId="11">'Lotto 12 Manut'!$A$1:$I$22</definedName>
    <definedName name="_xlnm.Print_Area" localSheetId="0">'Lotto1 Add Ap '!$A$1:$N$35</definedName>
    <definedName name="_xlnm.Print_Area" localSheetId="9">'Lotto10 Acc.Bip.Mono Cavi'!$A$1:$N$23</definedName>
    <definedName name="_xlnm.Print_Area" localSheetId="10">'Lotto11 Contain '!$A$1:$N$28</definedName>
    <definedName name="_xlnm.Print_Area" localSheetId="1">'Lotto2 Artroscop'!$A$1:$N$23</definedName>
    <definedName name="_xlnm.Print_Area" localSheetId="2">'Lotto3 Cardio'!$A$1:$N$34</definedName>
    <definedName name="_xlnm.Print_Area" localSheetId="3">'Lotto4 Endo'!$A$1:$N$26</definedName>
    <definedName name="_xlnm.Print_Area" localSheetId="4">'lotto5 Laparo'!$A$1:$N$23</definedName>
    <definedName name="_xlnm.Print_Area" localSheetId="5">'Lotto6 Ocul '!$A$1:$N$35</definedName>
    <definedName name="_xlnm.Print_Area" localSheetId="6">'Lotto7 Ortop Vert'!$A$1:$N$34</definedName>
    <definedName name="_xlnm.Print_Area" localSheetId="7">'Lotto8 Pedia '!$A$1:$N$32</definedName>
    <definedName name="_xlnm.Print_Area" localSheetId="8">'Lotto9 TestColl'!$A$1:$N$35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1" l="1"/>
  <c r="H27" i="30"/>
  <c r="H19" i="30"/>
  <c r="H22" i="15"/>
  <c r="H12" i="15"/>
  <c r="H34" i="13"/>
  <c r="H19" i="13"/>
  <c r="H34" i="27"/>
  <c r="H19" i="27"/>
  <c r="H31" i="29"/>
  <c r="H16" i="29"/>
  <c r="H33" i="11"/>
  <c r="H19" i="11"/>
  <c r="H34" i="28"/>
  <c r="H22" i="28"/>
  <c r="H22" i="9"/>
  <c r="H12" i="9"/>
  <c r="H25" i="8"/>
  <c r="H16" i="8"/>
  <c r="H33" i="7"/>
  <c r="H18" i="7"/>
  <c r="N3" i="8" l="1"/>
  <c r="I5" i="31" l="1"/>
  <c r="N3" i="30"/>
  <c r="N3" i="15"/>
  <c r="N3" i="13"/>
  <c r="N3" i="29"/>
  <c r="N3" i="11"/>
  <c r="N3" i="28"/>
  <c r="N3" i="9"/>
  <c r="N3" i="7"/>
  <c r="N3" i="6"/>
  <c r="N3" i="27"/>
  <c r="H14" i="6" l="1"/>
  <c r="H22" i="6" l="1"/>
</calcChain>
</file>

<file path=xl/sharedStrings.xml><?xml version="1.0" encoding="utf-8"?>
<sst xmlns="http://schemas.openxmlformats.org/spreadsheetml/2006/main" count="1111" uniqueCount="381">
  <si>
    <t xml:space="preserve">Forbice Artroscopica </t>
  </si>
  <si>
    <t>Forbice tipo Metzenbaum  curva smussa  mm 180</t>
  </si>
  <si>
    <t>Pinza Dissezione tipo Anatomica standard  mm 145</t>
  </si>
  <si>
    <t xml:space="preserve">Pinza Capsuloressi Giannetti </t>
  </si>
  <si>
    <t xml:space="preserve">Pinza di Bonn </t>
  </si>
  <si>
    <t>Pinza universale tipo meccanico</t>
  </si>
  <si>
    <t>Resettore monopolare completo di otturatore 24 charriere 2 rubinetti, flusso continuo, rotante 360°</t>
  </si>
  <si>
    <t>Elettrodo monopolare ad ansa angolato 30° per resettore monopolare 24 charriere</t>
  </si>
  <si>
    <t>Elemento operativo albarran con 1 canale operativo 7 charriere per ottiche 0°-12°-30°-70°</t>
  </si>
  <si>
    <t>elevatore  freer 180 mm</t>
  </si>
  <si>
    <t xml:space="preserve">Divaricatore Finocchietto pediatrico </t>
  </si>
  <si>
    <t>Blefarostato pediatrico mm 11 congiuntivale a vite</t>
  </si>
  <si>
    <t xml:space="preserve">Pinza Vascolare atraumatica per occlusione tangenziale De Bakey  lunghezza cm 25,5 </t>
  </si>
  <si>
    <t xml:space="preserve">Pinza Vascolare atraumatica per occlusione tangenziale De Bakey   lunghezza cm 20 </t>
  </si>
  <si>
    <t xml:space="preserve">Forbici Vascolari  Potts-Smith angolate 45° lunghezza cm 19 </t>
  </si>
  <si>
    <t xml:space="preserve">Forbici Vascolari  Potts-Smith angolate 60° lunghezza cm 19 </t>
  </si>
  <si>
    <t>Forbice da Dissezione Toennis-Adson curva cm 18</t>
  </si>
  <si>
    <t xml:space="preserve">Portaghi Micro Slim con inserti in tungsteno lunghezza cm 18 </t>
  </si>
  <si>
    <t>Portaghi tipo De Bakey  per aghi atraumatici dal 4/0 al 6/0    180 mm</t>
  </si>
  <si>
    <t>Forbice tipo Mayo retta smussa mm 155</t>
  </si>
  <si>
    <t>Pinza Emostatica tipo Halsted  Mosquito retta mm 125</t>
  </si>
  <si>
    <t xml:space="preserve">Pinze  Dissezione tipo Chirurgica 1X2 dente mm 145 </t>
  </si>
  <si>
    <t xml:space="preserve">Pinze  Dissezione tipo Adson 1x2 denti Chirurgica da mm 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</si>
  <si>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Portaghi  tipo Hegar Mayo, per aghi atraumatici fino 3/0 mm 180 </t>
  </si>
  <si>
    <t xml:space="preserve">Pinza da Presa Vascolare tipo Debakey morso mm 2 mm  200 </t>
  </si>
  <si>
    <t xml:space="preserve">Pinza Emostatica tipo Crafford curva mm 240 </t>
  </si>
  <si>
    <t xml:space="preserve">Pinze Da Presa Tipo Kocher retta  1x2 denti da  mm 160         </t>
  </si>
  <si>
    <t xml:space="preserve">Basket per corpi mobili </t>
  </si>
  <si>
    <t xml:space="preserve">Basket da Menisco </t>
  </si>
  <si>
    <t xml:space="preserve">Basket “Coccodrillo” </t>
  </si>
  <si>
    <t xml:space="preserve">Pinza da presa </t>
  </si>
  <si>
    <t>Probe -palpatore</t>
  </si>
  <si>
    <t>Tendon stripper “Aperto e Chiuso”</t>
  </si>
  <si>
    <t>Pinze Cushing rette oro mm 180</t>
  </si>
  <si>
    <t xml:space="preserve">Portaghi Castrovejo curvo mm 180 </t>
  </si>
  <si>
    <t>Portaghi Castrovejo retto mm 180</t>
  </si>
  <si>
    <t xml:space="preserve">Divaricatore Bailey Finocchietto </t>
  </si>
  <si>
    <t>Pinze per chirurgia vascolare retta mm 160 mm 2 morso Debakey</t>
  </si>
  <si>
    <t>Camicia Diagnostica 1 rubinetto flusso continuo per ottica 0°- 30° diam mm 5  lunghezza operativa mm 240 completa di otturatore</t>
  </si>
  <si>
    <t>Camicia per Cistoscopia-Uretroscopia completa di otturatore per ottiche diametro mm 4 – 17 charriere</t>
  </si>
  <si>
    <t>Accessorio Evacuatore completo di recipiente in vetro, tubo con adattatore e palla in gomma Ellik</t>
  </si>
  <si>
    <t>Elemento di lavoro passivo 24 charriere monopolare</t>
  </si>
  <si>
    <t>Ponte operativo per Cistoscopio 2 rubinetti 1 canale operativo 17-25 charriere</t>
  </si>
  <si>
    <t>Pinza da Biopsia a cucchiaio da 5 a 9 charriere semi-rigida lunghezza operativa mm 400</t>
  </si>
  <si>
    <t xml:space="preserve">Strumento per Uretero-Renoscopia flessibile pinza per biopsia 3 charriere – lunghezza mm 600 </t>
  </si>
  <si>
    <t xml:space="preserve">Tubo di lavaggio per irrigatore lunghezza mm 340 </t>
  </si>
  <si>
    <t xml:space="preserve">Manico per strumenti laparoscopici pluriuso autoclavabili rotanti 360° per inserto mm 5 con o senza cremagliera </t>
  </si>
  <si>
    <t>Strumento Pinza da presa angolata 90° tipo mixter diametro mm  5 lunghezza mm 360  girevole 360°</t>
  </si>
  <si>
    <t>Spinginodi con cruna diametro mm 5</t>
  </si>
  <si>
    <t xml:space="preserve">Forbice congiuntivale curva di Westcott mm 115 </t>
  </si>
  <si>
    <t>Blefarostato valve aperte tipo piovella mm 16</t>
  </si>
  <si>
    <t>Microportaghi di buratto mm 130</t>
  </si>
  <si>
    <t xml:space="preserve">Uncino manipolatore retto mm 0,2  </t>
  </si>
  <si>
    <t>Portaghi corneale di Barraquer mm 135</t>
  </si>
  <si>
    <t xml:space="preserve">Marcatore a raggi corneale </t>
  </si>
  <si>
    <t xml:space="preserve">Forbice corneale poco curva punte smusse </t>
  </si>
  <si>
    <t xml:space="preserve">Microforbice retta vitreale 23 g </t>
  </si>
  <si>
    <t xml:space="preserve">Spatola manipolatore Buratto </t>
  </si>
  <si>
    <t xml:space="preserve">Liston tipo stille </t>
  </si>
  <si>
    <t>Pinzetta Dissezzione SEMKEN 1x2 denti mm125</t>
  </si>
  <si>
    <t>Pinza sgorbia di  BEYER,mm 175</t>
  </si>
  <si>
    <t>Forbice  Joseph mm 145</t>
  </si>
  <si>
    <t>Freer protettore tagliente/smusso mm 205</t>
  </si>
  <si>
    <t>Osteotomo di Obwegeser mm 230 mm 8</t>
  </si>
  <si>
    <t xml:space="preserve">Tenaglia anatomica molari </t>
  </si>
  <si>
    <t>Pinza cartilagine Dingmann mm185</t>
  </si>
  <si>
    <t>Laminotomo 130 gradi verso l'alto mm 4  lunghezza mm 170                                      </t>
  </si>
  <si>
    <t>Pinza biopsia rongeur caspar mm 2x155 retta</t>
  </si>
  <si>
    <t>Pinza Bipolare retta cm 22 morso zigrinato e non  mm 1</t>
  </si>
  <si>
    <t xml:space="preserve">Pinza Bipolare retta cm 25 morso  zigrinato e non mm 2 </t>
  </si>
  <si>
    <t xml:space="preserve">Forbici bipolari mm 230 </t>
  </si>
  <si>
    <t xml:space="preserve">Chopper punta smussa 60° mm 120 </t>
  </si>
  <si>
    <t xml:space="preserve">Lambotte  pinza per ossa regolabile  mm 240 </t>
  </si>
  <si>
    <t xml:space="preserve">Tenaglia per ossa Verbrugge mm 275 </t>
  </si>
  <si>
    <t>Scollaperiostio tipo ior semicurvo lunghezza mm 180, larghezza mm 10</t>
  </si>
  <si>
    <t xml:space="preserve">Sgorbia larghezza mm 9 </t>
  </si>
  <si>
    <t xml:space="preserve">Scalpello larghezza mm 12 </t>
  </si>
  <si>
    <t>Osteotomo tipo lambotte retto mm 13</t>
  </si>
  <si>
    <t xml:space="preserve">Martello 1 kg </t>
  </si>
  <si>
    <t>Pinza riduttrice lunghezza mm 200 retta</t>
  </si>
  <si>
    <t xml:space="preserve">Estrattore filettato per testa femorale lunghezza mm 270 </t>
  </si>
  <si>
    <t>Scollaperiostio tipo coob lunghezza  mm 10x280</t>
  </si>
  <si>
    <t xml:space="preserve">Pinza Bipolare retta cm 19  morso zigrinato e non mm 0,5 </t>
  </si>
  <si>
    <t xml:space="preserve">Pinza Vascolare atraumatica De Bakey  clamp Buldog lunghezza cm 13 </t>
  </si>
  <si>
    <t xml:space="preserve">Forbice da Dissezione Metzembaum Slim con  affilatura taglio super cut curva cm 18 </t>
  </si>
  <si>
    <t xml:space="preserve">Pinza Anatomica lunghezza 140 </t>
  </si>
  <si>
    <t>CND</t>
  </si>
  <si>
    <t xml:space="preserve">Pinza per sutura artroscopica cuffia </t>
  </si>
  <si>
    <t>LOTTO 1</t>
  </si>
  <si>
    <t>LOTTO 2</t>
  </si>
  <si>
    <t>LOTTO 3</t>
  </si>
  <si>
    <t>LOTTO 4</t>
  </si>
  <si>
    <t>LOTTO 5</t>
  </si>
  <si>
    <t>LOTTO 7</t>
  </si>
  <si>
    <t xml:space="preserve">LOTTO 9 </t>
  </si>
  <si>
    <t>LOTTO 10</t>
  </si>
  <si>
    <t>Strumento pinza da presa tipo Maryland bipolare diametro mm 5 lunghezza mm 360  girevole 360°</t>
  </si>
  <si>
    <t xml:space="preserve">Portaghi Micro Slim con inserti in tungsteno lunghezza mm 180  </t>
  </si>
  <si>
    <t>Strumento Forbice attacco monopolare tipo Metzembaum lunghezza mm 360 girevole 360°</t>
  </si>
  <si>
    <t>Lotto</t>
  </si>
  <si>
    <t>Voce</t>
  </si>
  <si>
    <t xml:space="preserve">UM OGGETTO INIZIATIVA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</si>
  <si>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DESCRIZIONE LOTTO                                                                                                                                                                                                                                              </t>
  </si>
  <si>
    <t>pezzo</t>
  </si>
  <si>
    <t>codici dei DM attualmente in uso per facilitare l'individuazione delle caratteristiche dei DM  similari offerti</t>
  </si>
  <si>
    <t>Scollatore a coda di rondine Obwegeser 170 mm</t>
  </si>
  <si>
    <t>Pinza Etmoide di Weil-Blakersley mm 4,2</t>
  </si>
  <si>
    <t>Forbice curva destra nasalemm 130 mm                                              </t>
  </si>
  <si>
    <t xml:space="preserve"> G30086 Landanger</t>
  </si>
  <si>
    <t>G30152 Landanger</t>
  </si>
  <si>
    <t xml:space="preserve"> B25635 Landanger</t>
  </si>
  <si>
    <t>B25483 Landanger</t>
  </si>
  <si>
    <t xml:space="preserve"> B50210 Landanger</t>
  </si>
  <si>
    <t>B609123 Landanger</t>
  </si>
  <si>
    <t xml:space="preserve"> B504580 Landanger</t>
  </si>
  <si>
    <t xml:space="preserve"> B40015 Landanger</t>
  </si>
  <si>
    <t xml:space="preserve"> B401131 Landanger</t>
  </si>
  <si>
    <t xml:space="preserve"> B40445 Landanger</t>
  </si>
  <si>
    <t xml:space="preserve"> C10020 Landanger</t>
  </si>
  <si>
    <r>
      <t xml:space="preserve"> Retrattore di Richardson</t>
    </r>
    <r>
      <rPr>
        <sz val="12"/>
        <rFont val="Arial"/>
        <family val="2"/>
      </rPr>
      <t xml:space="preserve">  L 240 mm 28X20 mm</t>
    </r>
  </si>
  <si>
    <t>B801462 Landanger</t>
  </si>
  <si>
    <t xml:space="preserve">Retrattore Addominale per interventi in profondita’ tipo Mikulitz  lunghezza mm  260 21 X 50 </t>
  </si>
  <si>
    <t>B80273 Landanger</t>
  </si>
  <si>
    <t>F4940 A1 Medical</t>
  </si>
  <si>
    <t xml:space="preserve"> ES-0090 A1 Medical</t>
  </si>
  <si>
    <t xml:space="preserve"> S-0040 A1 Medical</t>
  </si>
  <si>
    <t>ES-0900 A1 Medical</t>
  </si>
  <si>
    <t>N-0620 A1 Medical</t>
  </si>
  <si>
    <t xml:space="preserve"> N-0570 (da 12 MM) A1 Medical</t>
  </si>
  <si>
    <t>ES-0341 (DA 7 MM) A1 Medical</t>
  </si>
  <si>
    <t>S-0680 A1 Medical</t>
  </si>
  <si>
    <t>HS-1663 (12 raggi) A1 Medical</t>
  </si>
  <si>
    <t>Calibro Castroviejo, retto</t>
  </si>
  <si>
    <t>M-0010 A1 Medical</t>
  </si>
  <si>
    <t>S-0040 A1 Medical</t>
  </si>
  <si>
    <t>HS-0050 TSX A1 Medical</t>
  </si>
  <si>
    <t>VR-0400-23 TDT A1 Medical</t>
  </si>
  <si>
    <t>F-4950 A1 Medical</t>
  </si>
  <si>
    <t xml:space="preserve"> HS-0170 TSX A1 Medical</t>
  </si>
  <si>
    <t>Descemet punch 1,0X0,75 mm</t>
  </si>
  <si>
    <t>C-0730 A1 Medical</t>
  </si>
  <si>
    <t>B40015 Landanger</t>
  </si>
  <si>
    <t xml:space="preserve"> DC40261-25/C10445 Chevalier-De Lacroix/ Landanger</t>
  </si>
  <si>
    <t>DC40260-20/C10440 Chevalier-De Lacroix/ Landanger</t>
  </si>
  <si>
    <t>DC40000-14 Chevalier-De Lacroix</t>
  </si>
  <si>
    <t>B25804 Landanger</t>
  </si>
  <si>
    <t>B25806 Landanger</t>
  </si>
  <si>
    <t>Forbici Hegemann (Diethrich) lunghezza 19 cm angolate lateralmente  45°</t>
  </si>
  <si>
    <t>B258049 Landanger</t>
  </si>
  <si>
    <t>B86290 Landanger</t>
  </si>
  <si>
    <t>B258531 Landanger</t>
  </si>
  <si>
    <t>DC50101-18 Chevalier-De Lacroix</t>
  </si>
  <si>
    <t>jk441 Aesculap</t>
  </si>
  <si>
    <t>Coperchio container  con filtro per base 592x274</t>
  </si>
  <si>
    <t>jp101 Aesculap</t>
  </si>
  <si>
    <t>Griglia in acciaio misura esterna mm circa 485x253x94</t>
  </si>
  <si>
    <t xml:space="preserve"> jb214r Aesculap</t>
  </si>
  <si>
    <t>Base container  con filtri misure mm circa 592x274x135</t>
  </si>
  <si>
    <t>jk442 Aesculap</t>
  </si>
  <si>
    <t>Base container misure mm circa 300x274x135</t>
  </si>
  <si>
    <t>jk342  Aesculap</t>
  </si>
  <si>
    <t>Griglia in acciaio misura esterna mm circa 243x253x94</t>
  </si>
  <si>
    <t>jb114R Aesculap</t>
  </si>
  <si>
    <t>Coperchio container per base mm 300x274x135</t>
  </si>
  <si>
    <t>jk389 Aesculap</t>
  </si>
  <si>
    <t>Base container ¾ misura 470x274x120</t>
  </si>
  <si>
    <t>jk741 Aesculap</t>
  </si>
  <si>
    <t>Coperchio container per base ¾ mm 470x274x120</t>
  </si>
  <si>
    <t>jk769 Aesculap</t>
  </si>
  <si>
    <t>Base container con filtro misura 540x144x65 per perossido di hydrogeno</t>
  </si>
  <si>
    <t>jm021 Aesculap</t>
  </si>
  <si>
    <t>Coperchio per container misura 540x152x28 per perossido di hydrogeno</t>
  </si>
  <si>
    <t>jm020 Aesculap</t>
  </si>
  <si>
    <t>Targhette metalliche colorate (senza iscrizione) per identificazione U.O.</t>
  </si>
  <si>
    <t>JG645u Aesculap</t>
  </si>
  <si>
    <t xml:space="preserve">Targhette per codici a barre </t>
  </si>
  <si>
    <t>JG736R Aesculap</t>
  </si>
  <si>
    <t>Angiostato Satinsky mm 120</t>
  </si>
  <si>
    <t>Storz 33121 / Storz 33122</t>
  </si>
  <si>
    <t>Storz 38610 ON</t>
  </si>
  <si>
    <t>Storz 33310 R</t>
  </si>
  <si>
    <t>OK 507 R Aesculap</t>
  </si>
  <si>
    <t>OL 165 R Aesculap</t>
  </si>
  <si>
    <t>DB 665 R Aesculap</t>
  </si>
  <si>
    <t>FO 514 R Aesculap</t>
  </si>
  <si>
    <t>FO 110 R Aesculap</t>
  </si>
  <si>
    <t>FK 903 R Aesculap</t>
  </si>
  <si>
    <t xml:space="preserve">Storz 26596cl </t>
  </si>
  <si>
    <t xml:space="preserve">Pinza universale gripp lunghezza mm 180 </t>
  </si>
  <si>
    <t>Landanger E075021-00 
Codice otturatore E075020</t>
  </si>
  <si>
    <t>Landanger E070401</t>
  </si>
  <si>
    <t>Landanger E070210-26, E070211-26, E070300-26</t>
  </si>
  <si>
    <t>Landanger E070450-24</t>
  </si>
  <si>
    <t>Landanger E070020</t>
  </si>
  <si>
    <t>Landanger E070001-17, E070003-17</t>
  </si>
  <si>
    <t>Landanger E070018</t>
  </si>
  <si>
    <t>Landanger E070701-07</t>
  </si>
  <si>
    <t>Landanger E071201-03</t>
  </si>
  <si>
    <t>Landanger E070500, E070501</t>
  </si>
  <si>
    <t>Cavo monopolare per strumenti elettrificati m 4,5</t>
  </si>
  <si>
    <t>Cavo bipolare per strumenti elettrificati m 4,5</t>
  </si>
  <si>
    <t xml:space="preserve">605-030 </t>
  </si>
  <si>
    <t xml:space="preserve">605-029 </t>
  </si>
  <si>
    <t xml:space="preserve">605-080 </t>
  </si>
  <si>
    <t xml:space="preserve">798-230 </t>
  </si>
  <si>
    <t xml:space="preserve"> 280-050 </t>
  </si>
  <si>
    <t>351-051</t>
  </si>
  <si>
    <t>DC40603-13</t>
  </si>
  <si>
    <t>DC40605-12</t>
  </si>
  <si>
    <t>DC14900-18</t>
  </si>
  <si>
    <t>DC50231-18</t>
  </si>
  <si>
    <t>B808890</t>
  </si>
  <si>
    <t>B25625</t>
  </si>
  <si>
    <t>DC13200-16</t>
  </si>
  <si>
    <t>DC40053-26</t>
  </si>
  <si>
    <t>B25806</t>
  </si>
  <si>
    <t>DC50441-18</t>
  </si>
  <si>
    <t>Angiostato angolato 45° mm 125</t>
  </si>
  <si>
    <t>DC50241-18</t>
  </si>
  <si>
    <t>B80895</t>
  </si>
  <si>
    <t>Forbici Metzembaum mm 150</t>
  </si>
  <si>
    <t>Pinza Vascolare atraumatica per occlusione tangenziale De Bakey  lunghezza mm 230</t>
  </si>
  <si>
    <t xml:space="preserve">Forbici Vascolari “Potts-Smith” angolate 60° lunghezza mm 185  </t>
  </si>
  <si>
    <t>OK562R Aesculap</t>
  </si>
  <si>
    <t>DO530R Aesculap</t>
  </si>
  <si>
    <t>BC156R Aesculap</t>
  </si>
  <si>
    <t>OL169R Aesculap</t>
  </si>
  <si>
    <t>DO728R Aesculap</t>
  </si>
  <si>
    <t>DH722R Aesculap</t>
  </si>
  <si>
    <t>FH802B Aesculap</t>
  </si>
  <si>
    <t>MANUTENZIONE</t>
  </si>
  <si>
    <t>Affilatura e registrazione vite forbice chirurgica tipo Mayo</t>
  </si>
  <si>
    <t>Revisione morso e revisione cremagliera pinza chirurgica Klemmer</t>
  </si>
  <si>
    <t>Revisione morso e revisione cremagliera pinza anelli media/grande</t>
  </si>
  <si>
    <t>Revisione morso e rifacimento zigrinatura portaghi standard</t>
  </si>
  <si>
    <t>Affilatura e revisione morso forbici micro chirurgia</t>
  </si>
  <si>
    <t>Affilatura e revisione morso pinze micro chirurgia</t>
  </si>
  <si>
    <t>Revisione morso e revisione cremagliera pinza di Kocher</t>
  </si>
  <si>
    <t>Revisione valve divaricatore tipo Collins</t>
  </si>
  <si>
    <t>Riparazione con sostituzione viti /perni/molla divaricatore tipo Collins</t>
  </si>
  <si>
    <t>Affilatura scalpello/scollaperiostio/osteotomo/sgorbia</t>
  </si>
  <si>
    <t xml:space="preserve">Revisione morso Pinza chirurgica di Adson </t>
  </si>
  <si>
    <t>Revisione morso pinza bipolare da videolaparo</t>
  </si>
  <si>
    <t>Revisione morso pinza monopolare tipo Johann da videolaparo</t>
  </si>
  <si>
    <t>Affilatura e revisione morso forbice videolaparo</t>
  </si>
  <si>
    <t xml:space="preserve">VALORE DEL SINGOLO INTERVENTO A BASE D'ASTA IVA ESCLUSA  AI FINI DELLA PARAMETRAZIONE DELL'OFFERTA ECONOMICA                                                                                                                                                                                                                                </t>
  </si>
  <si>
    <t>TOTALE PREZZI OFFERTI DEI SINGOLI DM DA RIPORTARE IN PIATTAFORMA</t>
  </si>
  <si>
    <t>Storz 34351 MS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</si>
  <si>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</si>
  <si>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</si>
  <si>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</si>
  <si>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</si>
  <si>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</si>
  <si>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</si>
  <si>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</si>
  <si>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</si>
  <si>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</si>
  <si>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</si>
  <si>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</si>
  <si>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</si>
  <si>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</si>
  <si>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FORNITURA</t>
  </si>
  <si>
    <t xml:space="preserve">DESCRIZIONE DM                                                                                                                                                                                                                                </t>
  </si>
  <si>
    <t xml:space="preserve">CAUZIONE PROVV.  2%                                                                                                                                                                                                                           </t>
  </si>
  <si>
    <t>Codice Prodotto OFFERTO- Marchio Produttore- Nome Commerciale</t>
  </si>
  <si>
    <t>indicazione pagina  catalogo dove è indicato il DM OFFERTO</t>
  </si>
  <si>
    <t>010001 Smith e Neph</t>
  </si>
  <si>
    <t>012060 Smith e Neph</t>
  </si>
  <si>
    <t>012013 Smith e Neph</t>
  </si>
  <si>
    <t>011024 Smith e Neph</t>
  </si>
  <si>
    <t>011014 Smith e Neph</t>
  </si>
  <si>
    <t>012036 Smith e Neph</t>
  </si>
  <si>
    <t>013554 Smith e Neph</t>
  </si>
  <si>
    <t>7211020 Smith e Neph</t>
  </si>
  <si>
    <t>FORNITURA DM CHIRURGIA ARTROSCOPICA: CAVIGLIA, GINOCCHIO, POLSO, GOMITO, ANCA, SPALLA E MANUTENZIONE</t>
  </si>
  <si>
    <t>FORNITURA DM CHIRURGIA CARDIOTORACICA E MANUTENZIONE</t>
  </si>
  <si>
    <t>FORNITURA DM CHIRURGIA ENDOSCOPICA PER UROLOGIA, GINECOLOGIA (COMPRESO MATERIALE DI CONSUMO PLURIUSO: ES. ANSE,  CAVI ELETTRICI ASSOCIATI E CAVI LUCE) E MANUTENZIONE</t>
  </si>
  <si>
    <r>
      <t>Storz 3736</t>
    </r>
    <r>
      <rPr>
        <vertAlign val="superscript"/>
        <sz val="10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LH</t>
    </r>
  </si>
  <si>
    <t>FORNUTURA</t>
  </si>
  <si>
    <t>p)</t>
  </si>
  <si>
    <t>q)</t>
  </si>
  <si>
    <t>r)</t>
  </si>
  <si>
    <t xml:space="preserve">LOTTO 6 </t>
  </si>
  <si>
    <t>FORNITURA DM CHIRURGIA OCULISTICA E MANUTENZIONE</t>
  </si>
  <si>
    <t>FORNITURA DM CHIRURGIA ORTOPEDICA E VERTEBRALE E MANUTENZIONE</t>
  </si>
  <si>
    <t xml:space="preserve">LOTTO 8 </t>
  </si>
  <si>
    <t>FORNITURA DM CHIRURGIA PEDIATRICA E MANUTENZIONE</t>
  </si>
  <si>
    <t>Lettera</t>
  </si>
  <si>
    <t>Descrizione lotto</t>
  </si>
  <si>
    <t xml:space="preserve">VALORE DEL SINGOLO DM A BASE D'ASTA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</si>
  <si>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FORNITURA ACCESSORI ELETTROMEDICALI BIPOLARI/MONOPOLARI E CAVI E MANUTENZIONE</t>
  </si>
  <si>
    <t>LOTTO 11</t>
  </si>
  <si>
    <t>TOTALE DEI SINGOLI DM -  BASE ASTA AI FINI DELLA PARAMETRAZIONE</t>
  </si>
  <si>
    <t>Revisione uncino di Price</t>
  </si>
  <si>
    <t>Affilatura e revisione morso forbici micro chirurgia (es Steevens)</t>
  </si>
  <si>
    <t>Affilatura e revisione morso forbici micro chirurgia (es Micro Corneali)</t>
  </si>
  <si>
    <t xml:space="preserve">VALORE DEL SINGOLO DM OFFERTO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</si>
  <si>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Revisione morso Basket (es per corpi mobili)</t>
  </si>
  <si>
    <t xml:space="preserve">Affilatura e revisione Forbice Artroscopica </t>
  </si>
  <si>
    <t xml:space="preserve">Revisione morso pinza per sutura artroscopica cuffia </t>
  </si>
  <si>
    <t>Affilatura forbice</t>
  </si>
  <si>
    <t>Riplastificazione pinza monopolare</t>
  </si>
  <si>
    <t>Riplastificazione pinza bipolare</t>
  </si>
  <si>
    <t>Revisione morso pinza bipolare</t>
  </si>
  <si>
    <t>Revisione morso pinzamonopolare</t>
  </si>
  <si>
    <t>Riparazione camicia e morso</t>
  </si>
  <si>
    <t>Affilatura frese acetabolari</t>
  </si>
  <si>
    <t>Riplastificazione Crochet</t>
  </si>
  <si>
    <t xml:space="preserve">Revisione spatole varie </t>
  </si>
  <si>
    <t>Revisione Blefarostato a vite</t>
  </si>
  <si>
    <t xml:space="preserve">Riparazione Camicia Diagnostica 1 rubinetto flusso continuo per ottica 0°- 30° diam mm 5  </t>
  </si>
  <si>
    <t>Resettore monopolare completo di otturatore 24 charriere 2 rubinetti</t>
  </si>
  <si>
    <t>Elemento operativo albarran</t>
  </si>
  <si>
    <t>Pinza da Biopsia a cucchiaio semi-rigida</t>
  </si>
  <si>
    <t>Affilatura e revisione morso pinze micro chirurgia di Bonn</t>
  </si>
  <si>
    <t xml:space="preserve">Base container misure circa mm 592x274x120 </t>
  </si>
  <si>
    <t>Forbice Stevens da tenotomia, curva, punte smusse 13 mm</t>
  </si>
  <si>
    <t>TOTALE PREZZI OFFERTI DELLE SINGOLE PRESTAZIONI DA RIPORTARE IN PIATTAFORMA</t>
  </si>
  <si>
    <t xml:space="preserve">VALORE DELLA  SINGOLA PRESTAZIONE DI MANUTENZIONE A BASE D'ASTA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</si>
  <si>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 xml:space="preserve">VALORE DELLA  SINGOLA PRESTAZIONE DI MANUTENZIONE OFFERTA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</si>
  <si>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 xml:space="preserve">DESCRIZIONE PRESTAZIONE DI MANUTENZIONE                                                                                                                                                                                                                                </t>
  </si>
  <si>
    <t>…………………</t>
  </si>
  <si>
    <t>……………..</t>
  </si>
  <si>
    <t>………….</t>
  </si>
  <si>
    <t>lotto 12</t>
  </si>
  <si>
    <t xml:space="preserve">MANUTENZIONE </t>
  </si>
  <si>
    <t xml:space="preserve">VALORE DEL SINGOLOINTERVENTO DI MANUTENZIONE OFFERTO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</si>
  <si>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TOTALE PREZZI OFFERTI SINGOLI INTERVENTI DI MANUTENZIONE DA RIPORTARE IN PIATTAFORMA</t>
  </si>
  <si>
    <t>TOTALE DEI SINGOLI INTERVENTI DI MANUTENZIONE A BASE ASTA AI FINI DELLA PARAMETRAZIONE</t>
  </si>
  <si>
    <t>TOTALE DELLE SINGOLE PRESTAZIONI DI MANUTENZIONE -  A BASE ASTA AI FINI DELLA PARAMETRAZIONE</t>
  </si>
  <si>
    <t>FORNITURA DM CHIRURGIA TESTA – COLLO E MANUTENZIONE</t>
  </si>
  <si>
    <t>APPALTO SPECIFICO INDETTO DALL’AZIENDA USL DI BOLOGNA PER FORNITURA IN ACCORDO QUADRO DI STRUMENTARIO CHIRURGICO ACCESSORI E SERVIZIO DI MANUTENZIONE E SOSTITUZIONE, IN LOTTI SEPARATI, NECESSARI ALLE ESIGENZE DELLE AZIENDE SANITARIE AFFERENTI L’AVEC, NELL’AMBITO DEL SISTEMA DINAMICO DI ACQUISIZIONE DELLA PUBBLICA AMMINISTRAZIONE DI STRUMENTARIO CHIRURGICO.</t>
  </si>
  <si>
    <t>………………...….</t>
  </si>
  <si>
    <t>…………….…….</t>
  </si>
  <si>
    <t>………………….….</t>
  </si>
  <si>
    <t>…………….……..</t>
  </si>
  <si>
    <t>……………..….</t>
  </si>
  <si>
    <t>…………...……….</t>
  </si>
  <si>
    <t>…………………..…..</t>
  </si>
  <si>
    <t>…………..….</t>
  </si>
  <si>
    <t>………..…….</t>
  </si>
  <si>
    <t>……………...…….</t>
  </si>
  <si>
    <t xml:space="preserve"> ctf 3351 Citieffe</t>
  </si>
  <si>
    <t>TK24730-27</t>
  </si>
  <si>
    <t>CTF3220</t>
  </si>
  <si>
    <t>ctf 32022 Citieffe</t>
  </si>
  <si>
    <t>ctf 4252 Citieffe</t>
  </si>
  <si>
    <t>TK24064-12</t>
  </si>
  <si>
    <t>ctf 4131 Citieffe</t>
  </si>
  <si>
    <t>ctf 4082  Citieffe</t>
  </si>
  <si>
    <t>TK24673-27</t>
  </si>
  <si>
    <t>ctf 3308 Citieffe</t>
  </si>
  <si>
    <t>ctf 3312 Citieffe</t>
  </si>
  <si>
    <t>ctf 33412 Citieffe</t>
  </si>
  <si>
    <t>ctf 4276 Citieffe</t>
  </si>
  <si>
    <t>Riparazione coperchio da una unità</t>
  </si>
  <si>
    <t>Riparazione fondo da una unità</t>
  </si>
  <si>
    <t>Revisione completa container da una unità (in conformità delle DR 93/42/CE e s.m.i.,  UNI EN ISO 13485 - UNI/TR 11408)</t>
  </si>
  <si>
    <t>Importo complessivo SPENDIBILE stimato in 3 ANNI del LOTTO in AVEC  iva escl.</t>
  </si>
  <si>
    <t xml:space="preserve">Importo complessivo SPENDIBILE stimato 3 ANNI VOCE 1 in AVEC iva escl.  </t>
  </si>
  <si>
    <t xml:space="preserve">Importo complessivo SPENDIBILE stimato 3 ANNI VOCE 2 in AVEC iva escl. </t>
  </si>
  <si>
    <t>Importo complessivo SPENDIBILE stimato 3 ANNI del LOTTO in AVEC  iva escl.</t>
  </si>
  <si>
    <t>612885,03</t>
  </si>
  <si>
    <t>534472,41</t>
  </si>
  <si>
    <t>FORNITURA DM CHIRURGIA LAPAROSCOPICA PER UROLOGIA, GINECOLOGIA, CHIRURGIA GENERALE (COMPRESI CAVI PER STRUMENTI ELETTRIFICATI E CAVI LUCE) E MANUTENZIONE.</t>
  </si>
  <si>
    <t xml:space="preserve">DA COMPILARE </t>
  </si>
  <si>
    <t>FORNITURA  DM CHIRURGIA DI BASE PER INTERVENTI ADDOME APERTO PER CHIRURGIA GENERALE,  GINECOLOGIA, UROLOGIA E MANUTENZIONE</t>
  </si>
  <si>
    <t>FORNITURA DI SISTEMI BARRIERA STERILE PLURIUSO RIGIDI ED ACCESSORI PER STERILIZZAZIONE, SISTEMI DI CONFEZIONAMENTO PRIMARIO, ALLOGGIAMENTO PER STRUMENTI DELICATI O PARTICOLARMENTE INGOMBRANTI E MANUTENZIONE</t>
  </si>
  <si>
    <t>MANUTENZIONE RESIDUALE DELLO STRUMENTARIO E  SISTEMI DI BARRIERA STERILE</t>
  </si>
  <si>
    <t>CIG A044185A67</t>
  </si>
  <si>
    <t>CIG A0441A874A</t>
  </si>
  <si>
    <t>CIG A0441C4E63</t>
  </si>
  <si>
    <t>CIG A0441FAAF4</t>
  </si>
  <si>
    <t>CIG A044212EC1</t>
  </si>
  <si>
    <t>CIG A044225E6F</t>
  </si>
  <si>
    <t>CIG A04425453B</t>
  </si>
  <si>
    <t>CIG A04429C0A7</t>
  </si>
  <si>
    <t>CIG A0442C634F</t>
  </si>
  <si>
    <t>CIG A0442E3B3B</t>
  </si>
  <si>
    <t>CIG A044393C78</t>
  </si>
  <si>
    <t>CIG A0443DD98A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</si>
</sst>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0_-;\-* #,##0.000_-;_-* &quot;-&quot;???_-;_-@_-"/>
    <numFmt numFmtId="167" formatCode="###0"/>
    <numFmt numFmtId="168" formatCode="###,##0.000"/>
    <numFmt numFmtId="169" formatCode="###,###,##0.00###"/>
    <numFmt numFmtId="170" formatCode="_-&quot;€&quot;\ * #,##0.00_-;\-&quot;€&quot;\ * #,##0.00_-;_-&quot;€&quot;\ * &quot;-&quot;??_-;_-@_-"/>
    <numFmt numFmtId="171" formatCode="_-* #,##0.00\ _€_-;\-* #,##0.00\ _€_-;_-* &quot;-&quot;?\ _€_-;_-@_-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70" fontId="8" fillId="0" borderId="0" applyFont="0" applyFill="0" applyBorder="0" applyAlignment="0" applyProtection="0"/>
  </cellStyleXfs>
  <cellXfs count="2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49" fontId="9" fillId="0" borderId="0" xfId="0" applyNumberFormat="1" applyFont="1"/>
    <xf numFmtId="49" fontId="0" fillId="0" borderId="0" xfId="0" applyNumberFormat="1"/>
    <xf numFmtId="49" fontId="9" fillId="0" borderId="0" xfId="0" applyNumberFormat="1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3" borderId="1" xfId="0" applyFont="1" applyFill="1" applyBorder="1"/>
    <xf numFmtId="0" fontId="12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/>
    <xf numFmtId="0" fontId="0" fillId="3" borderId="0" xfId="0" applyFill="1" applyBorder="1"/>
    <xf numFmtId="0" fontId="0" fillId="3" borderId="0" xfId="0" applyFill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49" fontId="5" fillId="0" borderId="0" xfId="0" applyNumberFormat="1" applyFont="1" applyAlignment="1">
      <alignment wrapText="1"/>
    </xf>
    <xf numFmtId="165" fontId="16" fillId="0" borderId="2" xfId="0" applyNumberFormat="1" applyFont="1" applyBorder="1"/>
    <xf numFmtId="0" fontId="17" fillId="0" borderId="4" xfId="0" applyFont="1" applyBorder="1" applyAlignment="1">
      <alignment vertical="center" wrapText="1"/>
    </xf>
    <xf numFmtId="0" fontId="15" fillId="0" borderId="1" xfId="0" applyFont="1" applyBorder="1"/>
    <xf numFmtId="169" fontId="9" fillId="3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9" fontId="5" fillId="3" borderId="1" xfId="0" applyNumberFormat="1" applyFont="1" applyFill="1" applyBorder="1" applyAlignment="1">
      <alignment vertical="center" wrapText="1"/>
    </xf>
    <xf numFmtId="167" fontId="6" fillId="0" borderId="0" xfId="0" applyNumberFormat="1" applyFont="1" applyBorder="1"/>
    <xf numFmtId="0" fontId="13" fillId="0" borderId="0" xfId="0" applyFont="1" applyAlignment="1">
      <alignment horizontal="left" indent="6"/>
    </xf>
    <xf numFmtId="165" fontId="16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wrapText="1"/>
    </xf>
    <xf numFmtId="0" fontId="19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1" xfId="0" applyFont="1" applyBorder="1" applyAlignment="1">
      <alignment wrapText="1"/>
    </xf>
    <xf numFmtId="0" fontId="15" fillId="3" borderId="1" xfId="0" applyFont="1" applyFill="1" applyBorder="1"/>
    <xf numFmtId="0" fontId="15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5" fillId="3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0" xfId="0" applyFont="1"/>
    <xf numFmtId="0" fontId="0" fillId="0" borderId="0" xfId="0" applyFont="1" applyBorder="1" applyAlignment="1">
      <alignment wrapText="1"/>
    </xf>
    <xf numFmtId="2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0" fontId="11" fillId="3" borderId="1" xfId="0" applyFont="1" applyFill="1" applyBorder="1"/>
    <xf numFmtId="169" fontId="5" fillId="3" borderId="7" xfId="0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167" fontId="6" fillId="0" borderId="1" xfId="0" applyNumberFormat="1" applyFont="1" applyBorder="1"/>
    <xf numFmtId="49" fontId="15" fillId="0" borderId="1" xfId="0" applyNumberFormat="1" applyFont="1" applyBorder="1"/>
    <xf numFmtId="43" fontId="6" fillId="3" borderId="1" xfId="0" applyNumberFormat="1" applyFont="1" applyFill="1" applyBorder="1"/>
    <xf numFmtId="43" fontId="15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43" fontId="0" fillId="3" borderId="1" xfId="0" applyNumberFormat="1" applyFill="1" applyBorder="1"/>
    <xf numFmtId="0" fontId="10" fillId="0" borderId="1" xfId="0" applyFont="1" applyFill="1" applyBorder="1"/>
    <xf numFmtId="168" fontId="6" fillId="3" borderId="1" xfId="0" applyNumberFormat="1" applyFont="1" applyFill="1" applyBorder="1"/>
    <xf numFmtId="43" fontId="15" fillId="3" borderId="3" xfId="0" applyNumberFormat="1" applyFont="1" applyFill="1" applyBorder="1"/>
    <xf numFmtId="0" fontId="15" fillId="0" borderId="1" xfId="0" applyFont="1" applyBorder="1" applyAlignment="1">
      <alignment vertical="center" wrapText="1"/>
    </xf>
    <xf numFmtId="0" fontId="21" fillId="0" borderId="1" xfId="0" applyFont="1" applyBorder="1"/>
    <xf numFmtId="0" fontId="17" fillId="0" borderId="0" xfId="0" applyFont="1" applyBorder="1" applyAlignment="1">
      <alignment vertical="center" wrapText="1"/>
    </xf>
    <xf numFmtId="0" fontId="15" fillId="0" borderId="1" xfId="0" applyFont="1" applyFill="1" applyBorder="1"/>
    <xf numFmtId="0" fontId="17" fillId="0" borderId="1" xfId="0" applyFont="1" applyBorder="1"/>
    <xf numFmtId="43" fontId="17" fillId="3" borderId="2" xfId="0" applyNumberFormat="1" applyFont="1" applyFill="1" applyBorder="1"/>
    <xf numFmtId="0" fontId="1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43" fontId="15" fillId="0" borderId="1" xfId="0" applyNumberFormat="1" applyFont="1" applyBorder="1"/>
    <xf numFmtId="49" fontId="17" fillId="0" borderId="1" xfId="0" applyNumberFormat="1" applyFont="1" applyBorder="1"/>
    <xf numFmtId="0" fontId="12" fillId="0" borderId="1" xfId="0" applyFont="1" applyBorder="1"/>
    <xf numFmtId="0" fontId="15" fillId="2" borderId="1" xfId="0" applyFont="1" applyFill="1" applyBorder="1"/>
    <xf numFmtId="0" fontId="18" fillId="0" borderId="1" xfId="0" applyFont="1" applyBorder="1" applyAlignment="1">
      <alignment vertical="center"/>
    </xf>
    <xf numFmtId="167" fontId="7" fillId="0" borderId="1" xfId="0" applyNumberFormat="1" applyFont="1" applyBorder="1"/>
    <xf numFmtId="49" fontId="0" fillId="0" borderId="1" xfId="0" applyNumberFormat="1" applyFont="1" applyBorder="1"/>
    <xf numFmtId="0" fontId="0" fillId="0" borderId="1" xfId="0" applyFont="1" applyFill="1" applyBorder="1"/>
    <xf numFmtId="0" fontId="1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5" fillId="4" borderId="1" xfId="0" applyFont="1" applyFill="1" applyBorder="1"/>
    <xf numFmtId="0" fontId="0" fillId="0" borderId="1" xfId="0" applyFill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49" fontId="15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3" fontId="16" fillId="0" borderId="2" xfId="0" applyNumberFormat="1" applyFont="1" applyBorder="1"/>
    <xf numFmtId="43" fontId="0" fillId="3" borderId="1" xfId="0" applyNumberFormat="1" applyFont="1" applyFill="1" applyBorder="1"/>
    <xf numFmtId="43" fontId="6" fillId="0" borderId="1" xfId="0" applyNumberFormat="1" applyFont="1" applyBorder="1" applyAlignment="1">
      <alignment vertical="top" wrapText="1"/>
    </xf>
    <xf numFmtId="43" fontId="6" fillId="2" borderId="1" xfId="0" applyNumberFormat="1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vertical="top" wrapText="1"/>
    </xf>
    <xf numFmtId="43" fontId="6" fillId="0" borderId="1" xfId="0" applyNumberFormat="1" applyFont="1" applyBorder="1"/>
    <xf numFmtId="43" fontId="6" fillId="0" borderId="1" xfId="0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2" fillId="0" borderId="1" xfId="0" applyFont="1" applyBorder="1"/>
    <xf numFmtId="0" fontId="12" fillId="0" borderId="1" xfId="0" applyFont="1" applyBorder="1" applyAlignment="1">
      <alignment wrapText="1"/>
    </xf>
    <xf numFmtId="0" fontId="18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9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65" fontId="16" fillId="6" borderId="2" xfId="0" applyNumberFormat="1" applyFont="1" applyFill="1" applyBorder="1"/>
    <xf numFmtId="164" fontId="15" fillId="6" borderId="1" xfId="0" applyNumberFormat="1" applyFont="1" applyFill="1" applyBorder="1"/>
    <xf numFmtId="0" fontId="15" fillId="6" borderId="1" xfId="0" applyFont="1" applyFill="1" applyBorder="1"/>
    <xf numFmtId="43" fontId="17" fillId="6" borderId="2" xfId="0" applyNumberFormat="1" applyFont="1" applyFill="1" applyBorder="1"/>
    <xf numFmtId="165" fontId="15" fillId="6" borderId="1" xfId="0" applyNumberFormat="1" applyFont="1" applyFill="1" applyBorder="1"/>
    <xf numFmtId="166" fontId="15" fillId="6" borderId="1" xfId="0" applyNumberFormat="1" applyFont="1" applyFill="1" applyBorder="1"/>
    <xf numFmtId="166" fontId="15" fillId="6" borderId="3" xfId="0" applyNumberFormat="1" applyFont="1" applyFill="1" applyBorder="1"/>
    <xf numFmtId="0" fontId="0" fillId="6" borderId="1" xfId="0" applyFill="1" applyBorder="1"/>
    <xf numFmtId="0" fontId="0" fillId="6" borderId="3" xfId="0" applyFill="1" applyBorder="1"/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43" fontId="0" fillId="0" borderId="5" xfId="0" applyNumberFormat="1" applyBorder="1"/>
    <xf numFmtId="43" fontId="17" fillId="3" borderId="12" xfId="0" applyNumberFormat="1" applyFont="1" applyFill="1" applyBorder="1"/>
    <xf numFmtId="0" fontId="18" fillId="6" borderId="1" xfId="0" applyFont="1" applyFill="1" applyBorder="1" applyAlignment="1">
      <alignment vertical="center" wrapText="1"/>
    </xf>
    <xf numFmtId="43" fontId="15" fillId="6" borderId="1" xfId="0" applyNumberFormat="1" applyFont="1" applyFill="1" applyBorder="1"/>
    <xf numFmtId="0" fontId="0" fillId="6" borderId="0" xfId="0" applyFill="1"/>
    <xf numFmtId="43" fontId="15" fillId="6" borderId="2" xfId="0" applyNumberFormat="1" applyFont="1" applyFill="1" applyBorder="1"/>
    <xf numFmtId="2" fontId="15" fillId="6" borderId="1" xfId="0" applyNumberFormat="1" applyFont="1" applyFill="1" applyBorder="1"/>
    <xf numFmtId="43" fontId="17" fillId="6" borderId="13" xfId="0" applyNumberFormat="1" applyFont="1" applyFill="1" applyBorder="1"/>
    <xf numFmtId="43" fontId="17" fillId="6" borderId="1" xfId="0" applyNumberFormat="1" applyFont="1" applyFill="1" applyBorder="1"/>
    <xf numFmtId="0" fontId="6" fillId="6" borderId="1" xfId="0" applyFont="1" applyFill="1" applyBorder="1" applyAlignment="1">
      <alignment vertical="center" wrapText="1"/>
    </xf>
    <xf numFmtId="43" fontId="15" fillId="0" borderId="5" xfId="0" applyNumberFormat="1" applyFont="1" applyBorder="1"/>
    <xf numFmtId="43" fontId="17" fillId="5" borderId="1" xfId="0" applyNumberFormat="1" applyFont="1" applyFill="1" applyBorder="1"/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5" fillId="7" borderId="15" xfId="0" applyFont="1" applyFill="1" applyBorder="1" applyAlignment="1">
      <alignment vertical="center" wrapText="1"/>
    </xf>
    <xf numFmtId="0" fontId="10" fillId="6" borderId="1" xfId="0" applyFont="1" applyFill="1" applyBorder="1"/>
    <xf numFmtId="0" fontId="15" fillId="6" borderId="1" xfId="0" quotePrefix="1" applyFont="1" applyFill="1" applyBorder="1"/>
    <xf numFmtId="49" fontId="15" fillId="6" borderId="1" xfId="0" quotePrefix="1" applyNumberFormat="1" applyFont="1" applyFill="1" applyBorder="1"/>
    <xf numFmtId="0" fontId="15" fillId="6" borderId="1" xfId="0" applyFont="1" applyFill="1" applyBorder="1" applyAlignment="1">
      <alignment horizontal="left"/>
    </xf>
    <xf numFmtId="0" fontId="12" fillId="6" borderId="1" xfId="0" applyFont="1" applyFill="1" applyBorder="1"/>
    <xf numFmtId="0" fontId="10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0" fillId="6" borderId="0" xfId="0" applyFill="1" applyBorder="1"/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43" fontId="26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71" fontId="26" fillId="0" borderId="1" xfId="0" applyNumberFormat="1" applyFont="1" applyBorder="1"/>
    <xf numFmtId="169" fontId="0" fillId="0" borderId="0" xfId="0" applyNumberFormat="1"/>
    <xf numFmtId="0" fontId="16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4" fillId="6" borderId="1" xfId="2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43" fontId="15" fillId="0" borderId="0" xfId="0" applyNumberFormat="1" applyFont="1"/>
    <xf numFmtId="43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" xfId="0" quotePrefix="1" applyFont="1" applyBorder="1" applyAlignment="1">
      <alignment wrapText="1"/>
    </xf>
    <xf numFmtId="49" fontId="15" fillId="0" borderId="1" xfId="0" quotePrefix="1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169" fontId="27" fillId="3" borderId="1" xfId="0" applyNumberFormat="1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9" fontId="28" fillId="0" borderId="1" xfId="0" applyNumberFormat="1" applyFont="1" applyBorder="1" applyAlignment="1">
      <alignment vertical="center"/>
    </xf>
    <xf numFmtId="167" fontId="28" fillId="0" borderId="1" xfId="0" applyNumberFormat="1" applyFont="1" applyBorder="1" applyAlignment="1">
      <alignment vertical="center"/>
    </xf>
    <xf numFmtId="49" fontId="28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49" fontId="28" fillId="0" borderId="1" xfId="0" applyNumberFormat="1" applyFont="1" applyBorder="1"/>
    <xf numFmtId="167" fontId="28" fillId="0" borderId="1" xfId="0" applyNumberFormat="1" applyFont="1" applyBorder="1"/>
    <xf numFmtId="49" fontId="28" fillId="0" borderId="1" xfId="0" applyNumberFormat="1" applyFont="1" applyBorder="1" applyAlignment="1">
      <alignment wrapText="1"/>
    </xf>
    <xf numFmtId="49" fontId="28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/>
    </xf>
    <xf numFmtId="49" fontId="28" fillId="0" borderId="1" xfId="0" applyNumberFormat="1" applyFont="1" applyBorder="1" applyAlignment="1">
      <alignment vertical="top" wrapText="1"/>
    </xf>
    <xf numFmtId="169" fontId="28" fillId="3" borderId="1" xfId="0" applyNumberFormat="1" applyFont="1" applyFill="1" applyBorder="1" applyAlignment="1">
      <alignment vertical="top" wrapText="1"/>
    </xf>
    <xf numFmtId="169" fontId="27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4" fillId="0" borderId="0" xfId="0" applyFont="1"/>
    <xf numFmtId="169" fontId="28" fillId="3" borderId="3" xfId="0" applyNumberFormat="1" applyFont="1" applyFill="1" applyBorder="1" applyAlignment="1">
      <alignment vertical="center" wrapText="1"/>
    </xf>
    <xf numFmtId="169" fontId="27" fillId="3" borderId="3" xfId="0" applyNumberFormat="1" applyFont="1" applyFill="1" applyBorder="1" applyAlignment="1">
      <alignment vertical="center" wrapText="1"/>
    </xf>
    <xf numFmtId="49" fontId="28" fillId="0" borderId="3" xfId="0" applyNumberFormat="1" applyFont="1" applyBorder="1" applyAlignment="1">
      <alignment vertical="center"/>
    </xf>
    <xf numFmtId="167" fontId="28" fillId="0" borderId="3" xfId="0" applyNumberFormat="1" applyFont="1" applyBorder="1" applyAlignment="1">
      <alignment vertical="center"/>
    </xf>
    <xf numFmtId="49" fontId="28" fillId="0" borderId="3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9" fontId="28" fillId="3" borderId="1" xfId="0" applyNumberFormat="1" applyFont="1" applyFill="1" applyBorder="1" applyAlignment="1">
      <alignment vertical="center" wrapText="1"/>
    </xf>
    <xf numFmtId="0" fontId="30" fillId="0" borderId="0" xfId="0" applyFont="1"/>
    <xf numFmtId="0" fontId="30" fillId="0" borderId="0" xfId="0" applyFont="1" applyBorder="1"/>
    <xf numFmtId="0" fontId="27" fillId="0" borderId="8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4" fillId="0" borderId="1" xfId="0" applyFont="1" applyBorder="1"/>
    <xf numFmtId="0" fontId="29" fillId="6" borderId="1" xfId="0" applyFont="1" applyFill="1" applyBorder="1" applyAlignment="1">
      <alignment wrapText="1"/>
    </xf>
    <xf numFmtId="43" fontId="1" fillId="3" borderId="1" xfId="0" applyNumberFormat="1" applyFont="1" applyFill="1" applyBorder="1"/>
    <xf numFmtId="169" fontId="27" fillId="3" borderId="1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3" borderId="0" xfId="0" applyFont="1" applyFill="1" applyBorder="1"/>
    <xf numFmtId="169" fontId="28" fillId="3" borderId="10" xfId="0" applyNumberFormat="1" applyFont="1" applyFill="1" applyBorder="1" applyAlignment="1">
      <alignment vertical="center" wrapText="1"/>
    </xf>
    <xf numFmtId="0" fontId="24" fillId="0" borderId="0" xfId="0" applyFont="1" applyBorder="1"/>
    <xf numFmtId="0" fontId="27" fillId="6" borderId="4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30" fillId="0" borderId="0" xfId="0" applyFont="1" applyFill="1" applyBorder="1"/>
    <xf numFmtId="0" fontId="29" fillId="3" borderId="1" xfId="0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77" zoomScaleNormal="77" workbookViewId="0">
      <selection activeCell="R8" sqref="R8"/>
    </sheetView>
  </sheetViews>
  <sheetFormatPr defaultRowHeight="15" x14ac:dyDescent="0.25"/>
  <cols>
    <col min="1" max="1" width="6.42578125" customWidth="1"/>
    <col min="2" max="2" width="5.42578125" customWidth="1"/>
    <col min="3" max="3" width="11.85546875" customWidth="1"/>
    <col min="4" max="4" width="6" customWidth="1"/>
    <col min="5" max="5" width="40.28515625" customWidth="1"/>
    <col min="6" max="6" width="16.140625" customWidth="1"/>
    <col min="7" max="7" width="11.7109375" customWidth="1"/>
    <col min="8" max="8" width="17.140625" customWidth="1"/>
    <col min="9" max="9" width="18.140625" customWidth="1"/>
    <col min="10" max="10" width="25.42578125" customWidth="1"/>
    <col min="11" max="11" width="19" customWidth="1"/>
    <col min="12" max="12" width="18.85546875" customWidth="1"/>
    <col min="13" max="13" width="24.140625" customWidth="1"/>
    <col min="14" max="14" width="19.42578125" customWidth="1"/>
    <col min="15" max="15" width="20.85546875" customWidth="1"/>
  </cols>
  <sheetData>
    <row r="1" spans="1:15" ht="45" customHeight="1" x14ac:dyDescent="0.25">
      <c r="A1" s="222" t="s">
        <v>331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5" ht="60" customHeight="1" x14ac:dyDescent="0.25">
      <c r="A2" s="219" t="s">
        <v>88</v>
      </c>
      <c r="B2" s="219"/>
      <c r="C2" s="220" t="s">
        <v>366</v>
      </c>
      <c r="D2" s="220"/>
      <c r="E2" s="220"/>
      <c r="F2" s="220"/>
      <c r="M2" s="158" t="s">
        <v>358</v>
      </c>
      <c r="N2" s="56" t="s">
        <v>263</v>
      </c>
    </row>
    <row r="3" spans="1:15" ht="35.25" customHeight="1" x14ac:dyDescent="0.25">
      <c r="A3" s="110"/>
      <c r="B3" s="110"/>
      <c r="C3" s="221" t="s">
        <v>369</v>
      </c>
      <c r="D3" s="221"/>
      <c r="E3" s="221"/>
      <c r="F3" s="221"/>
      <c r="M3" s="157">
        <v>2308050</v>
      </c>
      <c r="N3" s="157">
        <f>M3/100*2</f>
        <v>46161</v>
      </c>
    </row>
    <row r="4" spans="1:15" ht="130.5" customHeight="1" x14ac:dyDescent="0.25">
      <c r="A4" s="75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85" t="s">
        <v>86</v>
      </c>
      <c r="G4" s="186" t="s">
        <v>101</v>
      </c>
      <c r="H4" s="187" t="s">
        <v>289</v>
      </c>
      <c r="I4" s="187" t="s">
        <v>296</v>
      </c>
      <c r="J4" s="189" t="s">
        <v>104</v>
      </c>
      <c r="K4" s="189" t="s">
        <v>264</v>
      </c>
      <c r="L4" s="189" t="s">
        <v>265</v>
      </c>
      <c r="M4" s="190" t="s">
        <v>359</v>
      </c>
      <c r="O4" s="2"/>
    </row>
    <row r="5" spans="1:15" ht="31.5" customHeight="1" x14ac:dyDescent="0.25">
      <c r="A5" s="27">
        <v>1</v>
      </c>
      <c r="B5" s="59">
        <v>1</v>
      </c>
      <c r="C5" s="58" t="s">
        <v>261</v>
      </c>
      <c r="D5" s="58"/>
      <c r="E5" s="2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2007000</v>
      </c>
      <c r="O5" s="2"/>
    </row>
    <row r="6" spans="1:15" ht="43.5" customHeight="1" x14ac:dyDescent="0.25">
      <c r="A6" s="27">
        <v>1</v>
      </c>
      <c r="B6" s="27"/>
      <c r="C6" s="27"/>
      <c r="D6" s="27" t="s">
        <v>248</v>
      </c>
      <c r="E6" s="13" t="s">
        <v>23</v>
      </c>
      <c r="F6" s="120"/>
      <c r="G6" s="27" t="s">
        <v>103</v>
      </c>
      <c r="H6" s="62">
        <v>77</v>
      </c>
      <c r="I6" s="120"/>
      <c r="J6" s="14" t="s">
        <v>108</v>
      </c>
      <c r="K6" s="123"/>
      <c r="L6" s="123"/>
      <c r="M6" s="2"/>
    </row>
    <row r="7" spans="1:15" ht="41.25" customHeight="1" x14ac:dyDescent="0.25">
      <c r="A7" s="27">
        <v>1</v>
      </c>
      <c r="B7" s="27"/>
      <c r="C7" s="27"/>
      <c r="D7" s="27" t="s">
        <v>249</v>
      </c>
      <c r="E7" s="13" t="s">
        <v>18</v>
      </c>
      <c r="F7" s="120"/>
      <c r="G7" s="27" t="s">
        <v>103</v>
      </c>
      <c r="H7" s="62">
        <v>154</v>
      </c>
      <c r="I7" s="120"/>
      <c r="J7" s="14" t="s">
        <v>109</v>
      </c>
      <c r="K7" s="123"/>
      <c r="L7" s="123"/>
      <c r="M7" s="2"/>
      <c r="N7" s="23"/>
    </row>
    <row r="8" spans="1:15" ht="36" customHeight="1" x14ac:dyDescent="0.25">
      <c r="A8" s="27">
        <v>1</v>
      </c>
      <c r="B8" s="27"/>
      <c r="C8" s="27"/>
      <c r="D8" s="27" t="s">
        <v>250</v>
      </c>
      <c r="E8" s="13" t="s">
        <v>1</v>
      </c>
      <c r="F8" s="120"/>
      <c r="G8" s="27" t="s">
        <v>103</v>
      </c>
      <c r="H8" s="62">
        <v>44</v>
      </c>
      <c r="I8" s="121"/>
      <c r="J8" s="14" t="s">
        <v>110</v>
      </c>
      <c r="K8" s="118"/>
      <c r="L8" s="118"/>
      <c r="M8" s="2"/>
      <c r="N8" s="23"/>
    </row>
    <row r="9" spans="1:15" ht="36" customHeight="1" x14ac:dyDescent="0.25">
      <c r="A9" s="27">
        <v>1</v>
      </c>
      <c r="B9" s="27"/>
      <c r="C9" s="27"/>
      <c r="D9" s="27" t="s">
        <v>251</v>
      </c>
      <c r="E9" s="63" t="s">
        <v>19</v>
      </c>
      <c r="F9" s="120"/>
      <c r="G9" s="27" t="s">
        <v>103</v>
      </c>
      <c r="H9" s="64">
        <v>35</v>
      </c>
      <c r="I9" s="120"/>
      <c r="J9" s="14" t="s">
        <v>111</v>
      </c>
      <c r="K9" s="118"/>
      <c r="L9" s="118"/>
      <c r="M9" s="2"/>
      <c r="N9" s="23"/>
      <c r="O9" s="23"/>
    </row>
    <row r="10" spans="1:15" ht="45" customHeight="1" x14ac:dyDescent="0.25">
      <c r="A10" s="27">
        <v>1</v>
      </c>
      <c r="B10" s="27"/>
      <c r="C10" s="27"/>
      <c r="D10" s="27" t="s">
        <v>252</v>
      </c>
      <c r="E10" s="63" t="s">
        <v>26</v>
      </c>
      <c r="F10" s="120"/>
      <c r="G10" s="27" t="s">
        <v>103</v>
      </c>
      <c r="H10" s="62">
        <v>44</v>
      </c>
      <c r="I10" s="121"/>
      <c r="J10" s="14" t="s">
        <v>112</v>
      </c>
      <c r="K10" s="118"/>
      <c r="L10" s="118"/>
      <c r="M10" s="22"/>
      <c r="N10" s="23"/>
    </row>
    <row r="11" spans="1:15" ht="33" customHeight="1" x14ac:dyDescent="0.25">
      <c r="A11" s="27">
        <v>1</v>
      </c>
      <c r="B11" s="27"/>
      <c r="C11" s="27"/>
      <c r="D11" s="27" t="s">
        <v>253</v>
      </c>
      <c r="E11" s="63" t="s">
        <v>25</v>
      </c>
      <c r="F11" s="120"/>
      <c r="G11" s="27" t="s">
        <v>103</v>
      </c>
      <c r="H11" s="62">
        <v>209</v>
      </c>
      <c r="I11" s="121"/>
      <c r="J11" s="15" t="s">
        <v>113</v>
      </c>
      <c r="K11" s="118"/>
      <c r="L11" s="118"/>
      <c r="M11" s="22"/>
      <c r="N11" s="23"/>
    </row>
    <row r="12" spans="1:15" ht="31.5" customHeight="1" x14ac:dyDescent="0.25">
      <c r="A12" s="27">
        <v>1</v>
      </c>
      <c r="B12" s="27"/>
      <c r="C12" s="27"/>
      <c r="D12" s="27" t="s">
        <v>254</v>
      </c>
      <c r="E12" s="63" t="s">
        <v>20</v>
      </c>
      <c r="F12" s="120"/>
      <c r="G12" s="27" t="s">
        <v>103</v>
      </c>
      <c r="H12" s="62">
        <v>33</v>
      </c>
      <c r="I12" s="121"/>
      <c r="J12" s="14" t="s">
        <v>114</v>
      </c>
      <c r="K12" s="118"/>
      <c r="L12" s="118"/>
      <c r="M12" s="22"/>
      <c r="N12" s="23"/>
    </row>
    <row r="13" spans="1:15" ht="37.5" customHeight="1" x14ac:dyDescent="0.25">
      <c r="A13" s="27">
        <v>1</v>
      </c>
      <c r="B13" s="27"/>
      <c r="C13" s="27"/>
      <c r="D13" s="27" t="s">
        <v>255</v>
      </c>
      <c r="E13" s="63" t="s">
        <v>2</v>
      </c>
      <c r="F13" s="120"/>
      <c r="G13" s="27" t="s">
        <v>103</v>
      </c>
      <c r="H13" s="62">
        <v>13.2</v>
      </c>
      <c r="I13" s="121"/>
      <c r="J13" s="14" t="s">
        <v>115</v>
      </c>
      <c r="K13" s="118"/>
      <c r="L13" s="118"/>
      <c r="M13" s="22"/>
      <c r="N13" s="23"/>
    </row>
    <row r="14" spans="1:15" ht="33.75" customHeight="1" x14ac:dyDescent="0.25">
      <c r="A14" s="27">
        <v>1</v>
      </c>
      <c r="B14" s="27"/>
      <c r="C14" s="27"/>
      <c r="D14" s="27" t="s">
        <v>256</v>
      </c>
      <c r="E14" s="63" t="s">
        <v>21</v>
      </c>
      <c r="F14" s="120"/>
      <c r="G14" s="27" t="s">
        <v>103</v>
      </c>
      <c r="H14" s="62">
        <v>16.5</v>
      </c>
      <c r="I14" s="121"/>
      <c r="J14" s="65" t="s">
        <v>116</v>
      </c>
      <c r="K14" s="143"/>
      <c r="L14" s="143"/>
      <c r="M14" s="22"/>
      <c r="N14" s="23"/>
    </row>
    <row r="15" spans="1:15" ht="39.75" customHeight="1" x14ac:dyDescent="0.25">
      <c r="A15" s="27">
        <v>1</v>
      </c>
      <c r="B15" s="27"/>
      <c r="C15" s="27"/>
      <c r="D15" s="27" t="s">
        <v>257</v>
      </c>
      <c r="E15" s="63" t="s">
        <v>22</v>
      </c>
      <c r="F15" s="120"/>
      <c r="G15" s="27" t="s">
        <v>103</v>
      </c>
      <c r="H15" s="62">
        <v>22</v>
      </c>
      <c r="I15" s="121"/>
      <c r="J15" s="65" t="s">
        <v>117</v>
      </c>
      <c r="K15" s="143"/>
      <c r="L15" s="143"/>
      <c r="M15" s="22"/>
      <c r="N15" s="23"/>
    </row>
    <row r="16" spans="1:15" ht="32.25" customHeight="1" x14ac:dyDescent="0.25">
      <c r="A16" s="27">
        <v>1</v>
      </c>
      <c r="B16" s="27"/>
      <c r="C16" s="27"/>
      <c r="D16" s="27" t="s">
        <v>258</v>
      </c>
      <c r="E16" s="63" t="s">
        <v>24</v>
      </c>
      <c r="F16" s="120"/>
      <c r="G16" s="27" t="s">
        <v>103</v>
      </c>
      <c r="H16" s="62">
        <v>99</v>
      </c>
      <c r="I16" s="121"/>
      <c r="J16" s="65" t="s">
        <v>118</v>
      </c>
      <c r="K16" s="143"/>
      <c r="L16" s="143"/>
      <c r="M16" s="22"/>
      <c r="N16" s="23"/>
    </row>
    <row r="17" spans="1:14" ht="37.5" customHeight="1" x14ac:dyDescent="0.25">
      <c r="A17" s="27">
        <v>1</v>
      </c>
      <c r="B17" s="27"/>
      <c r="C17" s="27"/>
      <c r="D17" s="27" t="s">
        <v>259</v>
      </c>
      <c r="E17" s="63" t="s">
        <v>119</v>
      </c>
      <c r="F17" s="120"/>
      <c r="G17" s="27" t="s">
        <v>103</v>
      </c>
      <c r="H17" s="62">
        <v>94.6</v>
      </c>
      <c r="I17" s="121"/>
      <c r="J17" s="14" t="s">
        <v>120</v>
      </c>
      <c r="K17" s="143"/>
      <c r="L17" s="143"/>
      <c r="M17" s="22"/>
      <c r="N17" s="23"/>
    </row>
    <row r="18" spans="1:14" ht="51" customHeight="1" thickBot="1" x14ac:dyDescent="0.3">
      <c r="A18" s="27">
        <v>1</v>
      </c>
      <c r="B18" s="27"/>
      <c r="C18" s="27"/>
      <c r="D18" s="27" t="s">
        <v>260</v>
      </c>
      <c r="E18" s="63" t="s">
        <v>121</v>
      </c>
      <c r="F18" s="120"/>
      <c r="G18" s="27" t="s">
        <v>103</v>
      </c>
      <c r="H18" s="67">
        <v>165</v>
      </c>
      <c r="I18" s="122"/>
      <c r="J18" s="14" t="s">
        <v>122</v>
      </c>
      <c r="K18" s="143"/>
      <c r="L18" s="143"/>
      <c r="M18" s="22"/>
      <c r="N18" s="23"/>
    </row>
    <row r="19" spans="1:14" ht="40.5" customHeight="1" x14ac:dyDescent="0.25">
      <c r="E19" s="2"/>
      <c r="F19" s="2"/>
      <c r="G19" s="2"/>
      <c r="H19" s="99">
        <f>SUM(H6:H18)</f>
        <v>1006.3000000000001</v>
      </c>
      <c r="I19" s="116" t="s">
        <v>335</v>
      </c>
      <c r="J19" s="2"/>
      <c r="K19" s="2"/>
      <c r="L19" s="2"/>
    </row>
    <row r="20" spans="1:14" ht="83.25" customHeight="1" thickBot="1" x14ac:dyDescent="0.3">
      <c r="E20" s="2"/>
      <c r="F20" s="2"/>
      <c r="G20" s="2"/>
      <c r="H20" s="26" t="s">
        <v>292</v>
      </c>
      <c r="I20" s="26" t="s">
        <v>246</v>
      </c>
      <c r="J20" s="2"/>
      <c r="K20" s="2"/>
      <c r="L20" s="2"/>
    </row>
    <row r="21" spans="1:14" ht="20.25" customHeight="1" x14ac:dyDescent="0.25">
      <c r="E21" s="2"/>
      <c r="F21" s="2"/>
      <c r="G21" s="2"/>
      <c r="H21" s="40"/>
      <c r="I21" s="70"/>
      <c r="J21" s="2"/>
    </row>
    <row r="22" spans="1:14" ht="157.5" customHeight="1" x14ac:dyDescent="0.25">
      <c r="A22" s="194" t="s">
        <v>99</v>
      </c>
      <c r="B22" s="195" t="s">
        <v>100</v>
      </c>
      <c r="C22" s="196" t="s">
        <v>288</v>
      </c>
      <c r="D22" s="196" t="s">
        <v>287</v>
      </c>
      <c r="E22" s="196" t="s">
        <v>320</v>
      </c>
      <c r="F22" s="179"/>
      <c r="G22" s="197"/>
      <c r="H22" s="192" t="s">
        <v>318</v>
      </c>
      <c r="I22" s="198" t="s">
        <v>319</v>
      </c>
      <c r="J22" s="175" t="s">
        <v>360</v>
      </c>
    </row>
    <row r="23" spans="1:14" ht="24" customHeight="1" x14ac:dyDescent="0.25">
      <c r="A23" s="27">
        <v>1</v>
      </c>
      <c r="B23" s="1">
        <v>2</v>
      </c>
      <c r="C23" s="72" t="s">
        <v>230</v>
      </c>
      <c r="D23" s="1"/>
      <c r="E23" s="1"/>
      <c r="F23" s="1"/>
      <c r="G23" s="1"/>
      <c r="H23" s="62"/>
      <c r="I23" s="161" t="s">
        <v>365</v>
      </c>
      <c r="J23" s="157">
        <v>301050</v>
      </c>
    </row>
    <row r="24" spans="1:14" ht="29.25" customHeight="1" x14ac:dyDescent="0.25">
      <c r="A24" s="27">
        <v>1</v>
      </c>
      <c r="B24" s="1"/>
      <c r="C24" s="1"/>
      <c r="D24" s="27" t="s">
        <v>248</v>
      </c>
      <c r="E24" s="63" t="s">
        <v>231</v>
      </c>
      <c r="F24" s="107"/>
      <c r="G24" s="1"/>
      <c r="H24" s="62">
        <v>7.7249999999999996</v>
      </c>
      <c r="I24" s="123"/>
    </row>
    <row r="25" spans="1:14" ht="30.75" x14ac:dyDescent="0.25">
      <c r="A25" s="27">
        <v>1</v>
      </c>
      <c r="B25" s="1"/>
      <c r="C25" s="1"/>
      <c r="D25" s="27" t="s">
        <v>249</v>
      </c>
      <c r="E25" s="63" t="s">
        <v>232</v>
      </c>
      <c r="F25" s="1"/>
      <c r="G25" s="1"/>
      <c r="H25" s="62">
        <v>10.094000000000001</v>
      </c>
      <c r="I25" s="123"/>
    </row>
    <row r="26" spans="1:14" ht="45.75" x14ac:dyDescent="0.25">
      <c r="A26" s="27">
        <v>1</v>
      </c>
      <c r="B26" s="1"/>
      <c r="C26" s="1"/>
      <c r="D26" s="27" t="s">
        <v>250</v>
      </c>
      <c r="E26" s="63" t="s">
        <v>233</v>
      </c>
      <c r="F26" s="1"/>
      <c r="G26" s="1"/>
      <c r="H26" s="62">
        <v>10.094000000000001</v>
      </c>
      <c r="I26" s="123"/>
    </row>
    <row r="27" spans="1:14" ht="30.75" x14ac:dyDescent="0.25">
      <c r="A27" s="27">
        <v>1</v>
      </c>
      <c r="B27" s="1"/>
      <c r="C27" s="1"/>
      <c r="D27" s="27" t="s">
        <v>251</v>
      </c>
      <c r="E27" s="63" t="s">
        <v>234</v>
      </c>
      <c r="F27" s="1"/>
      <c r="G27" s="1"/>
      <c r="H27" s="62">
        <v>29.458000000000002</v>
      </c>
      <c r="I27" s="123"/>
    </row>
    <row r="28" spans="1:14" ht="30.75" x14ac:dyDescent="0.25">
      <c r="A28" s="27">
        <v>1</v>
      </c>
      <c r="B28" s="1"/>
      <c r="C28" s="1"/>
      <c r="D28" s="27" t="s">
        <v>252</v>
      </c>
      <c r="E28" s="63" t="s">
        <v>235</v>
      </c>
      <c r="F28" s="1"/>
      <c r="G28" s="1"/>
      <c r="H28" s="62">
        <v>54.384</v>
      </c>
      <c r="I28" s="123"/>
    </row>
    <row r="29" spans="1:14" ht="30.75" x14ac:dyDescent="0.25">
      <c r="A29" s="27">
        <v>1</v>
      </c>
      <c r="B29" s="1"/>
      <c r="C29" s="1"/>
      <c r="D29" s="27" t="s">
        <v>253</v>
      </c>
      <c r="E29" s="63" t="s">
        <v>236</v>
      </c>
      <c r="F29" s="1"/>
      <c r="G29" s="1"/>
      <c r="H29" s="62">
        <v>54.384</v>
      </c>
      <c r="I29" s="123"/>
    </row>
    <row r="30" spans="1:14" ht="30.75" x14ac:dyDescent="0.25">
      <c r="A30" s="27">
        <v>1</v>
      </c>
      <c r="B30" s="1"/>
      <c r="C30" s="1"/>
      <c r="D30" s="27" t="s">
        <v>254</v>
      </c>
      <c r="E30" s="63" t="s">
        <v>237</v>
      </c>
      <c r="F30" s="1"/>
      <c r="G30" s="1"/>
      <c r="H30" s="62">
        <v>10.094000000000001</v>
      </c>
      <c r="I30" s="123"/>
    </row>
    <row r="31" spans="1:14" ht="30.75" x14ac:dyDescent="0.25">
      <c r="A31" s="27">
        <v>1</v>
      </c>
      <c r="B31" s="1"/>
      <c r="C31" s="1"/>
      <c r="D31" s="27" t="s">
        <v>255</v>
      </c>
      <c r="E31" s="63" t="s">
        <v>238</v>
      </c>
      <c r="F31" s="1"/>
      <c r="G31" s="1"/>
      <c r="H31" s="62">
        <v>28.324999999999999</v>
      </c>
      <c r="I31" s="123"/>
    </row>
    <row r="32" spans="1:14" ht="30.75" x14ac:dyDescent="0.25">
      <c r="A32" s="27">
        <v>1</v>
      </c>
      <c r="B32" s="1"/>
      <c r="C32" s="1"/>
      <c r="D32" s="27" t="s">
        <v>256</v>
      </c>
      <c r="E32" s="63" t="s">
        <v>239</v>
      </c>
      <c r="F32" s="1"/>
      <c r="G32" s="1"/>
      <c r="H32" s="62">
        <v>77.043999999999997</v>
      </c>
      <c r="I32" s="123"/>
    </row>
    <row r="33" spans="1:9" ht="31.5" thickBot="1" x14ac:dyDescent="0.3">
      <c r="A33" s="27">
        <v>1</v>
      </c>
      <c r="B33" s="1"/>
      <c r="C33" s="1"/>
      <c r="D33" s="27" t="s">
        <v>257</v>
      </c>
      <c r="E33" s="63" t="s">
        <v>241</v>
      </c>
      <c r="F33" s="1"/>
      <c r="G33" s="1"/>
      <c r="H33" s="67">
        <v>10.094000000000001</v>
      </c>
      <c r="I33" s="124"/>
    </row>
    <row r="34" spans="1:9" ht="46.5" customHeight="1" x14ac:dyDescent="0.25">
      <c r="D34" s="23"/>
      <c r="H34" s="73">
        <f>SUM(H24:H33)</f>
        <v>291.69599999999997</v>
      </c>
      <c r="I34" s="119" t="s">
        <v>333</v>
      </c>
    </row>
    <row r="35" spans="1:9" ht="120" customHeight="1" thickBot="1" x14ac:dyDescent="0.3">
      <c r="D35" s="23"/>
      <c r="H35" s="26" t="s">
        <v>329</v>
      </c>
      <c r="I35" s="26" t="s">
        <v>317</v>
      </c>
    </row>
  </sheetData>
  <mergeCells count="4">
    <mergeCell ref="A2:B2"/>
    <mergeCell ref="C2:F2"/>
    <mergeCell ref="C3:F3"/>
    <mergeCell ref="A1:N1"/>
  </mergeCells>
  <pageMargins left="0" right="0" top="0" bottom="0" header="0.31496062992125984" footer="0.31496062992125984"/>
  <pageSetup paperSize="8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R8" sqref="R8"/>
    </sheetView>
  </sheetViews>
  <sheetFormatPr defaultRowHeight="15" x14ac:dyDescent="0.25"/>
  <cols>
    <col min="1" max="1" width="5.28515625" customWidth="1"/>
    <col min="2" max="2" width="6.5703125" customWidth="1"/>
    <col min="3" max="3" width="11.140625" customWidth="1"/>
    <col min="4" max="4" width="5.28515625" customWidth="1"/>
    <col min="5" max="5" width="45.28515625" customWidth="1"/>
    <col min="6" max="6" width="7.42578125" customWidth="1"/>
    <col min="7" max="7" width="9" customWidth="1"/>
    <col min="8" max="8" width="20.85546875" customWidth="1"/>
    <col min="9" max="9" width="26.28515625" customWidth="1"/>
    <col min="10" max="10" width="20.85546875" customWidth="1"/>
    <col min="11" max="13" width="26.28515625" customWidth="1"/>
    <col min="14" max="14" width="15.42578125" customWidth="1"/>
    <col min="15" max="15" width="26.28515625" customWidth="1"/>
    <col min="16" max="16" width="23.7109375" customWidth="1"/>
    <col min="17" max="20" width="13.140625" customWidth="1"/>
  </cols>
  <sheetData>
    <row r="1" spans="1:16" ht="63" customHeight="1" x14ac:dyDescent="0.25">
      <c r="A1" s="233" t="s">
        <v>331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6"/>
      <c r="P1" s="6"/>
    </row>
    <row r="2" spans="1:16" ht="50.25" customHeight="1" x14ac:dyDescent="0.25">
      <c r="A2" s="228" t="s">
        <v>95</v>
      </c>
      <c r="B2" s="228"/>
      <c r="C2" s="234" t="s">
        <v>290</v>
      </c>
      <c r="D2" s="234"/>
      <c r="E2" s="234"/>
      <c r="F2" s="234"/>
      <c r="G2" s="199"/>
      <c r="H2" s="199"/>
      <c r="I2" s="199"/>
      <c r="J2" s="199"/>
      <c r="K2" s="199"/>
      <c r="L2" s="199"/>
      <c r="M2" s="201" t="s">
        <v>358</v>
      </c>
      <c r="N2" s="198" t="s">
        <v>263</v>
      </c>
      <c r="O2" s="12"/>
      <c r="P2" s="12"/>
    </row>
    <row r="3" spans="1:16" ht="50.25" customHeight="1" x14ac:dyDescent="0.25">
      <c r="A3" s="155"/>
      <c r="B3" s="155"/>
      <c r="C3" s="221" t="s">
        <v>378</v>
      </c>
      <c r="D3" s="221"/>
      <c r="E3" s="221"/>
      <c r="F3" s="221"/>
      <c r="M3" s="157">
        <v>300682.30050000001</v>
      </c>
      <c r="N3" s="157">
        <f>M3/100*2</f>
        <v>6013.6460100000004</v>
      </c>
      <c r="O3" s="12"/>
      <c r="P3" s="12"/>
    </row>
    <row r="4" spans="1:16" ht="96.75" customHeight="1" x14ac:dyDescent="0.25">
      <c r="A4" s="75" t="s">
        <v>99</v>
      </c>
      <c r="B4" s="76" t="s">
        <v>100</v>
      </c>
      <c r="C4" s="77" t="s">
        <v>288</v>
      </c>
      <c r="D4" s="77" t="s">
        <v>287</v>
      </c>
      <c r="E4" s="75" t="s">
        <v>262</v>
      </c>
      <c r="F4" s="78" t="s">
        <v>86</v>
      </c>
      <c r="G4" s="77" t="s">
        <v>101</v>
      </c>
      <c r="H4" s="32" t="s">
        <v>289</v>
      </c>
      <c r="I4" s="114" t="s">
        <v>296</v>
      </c>
      <c r="J4" s="31" t="s">
        <v>104</v>
      </c>
      <c r="K4" s="31" t="s">
        <v>264</v>
      </c>
      <c r="L4" s="31" t="s">
        <v>265</v>
      </c>
      <c r="M4" s="113" t="s">
        <v>359</v>
      </c>
      <c r="N4" s="36"/>
      <c r="O4" s="9"/>
      <c r="P4" s="9"/>
    </row>
    <row r="5" spans="1:16" ht="42" customHeight="1" x14ac:dyDescent="0.25">
      <c r="A5" s="27">
        <v>10</v>
      </c>
      <c r="B5" s="59">
        <v>1</v>
      </c>
      <c r="C5" s="58" t="s">
        <v>261</v>
      </c>
      <c r="D5" s="58"/>
      <c r="E5" s="2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261462.87</v>
      </c>
      <c r="N5" s="36"/>
    </row>
    <row r="6" spans="1:16" ht="33.75" customHeight="1" x14ac:dyDescent="0.25">
      <c r="A6" s="27">
        <v>10</v>
      </c>
      <c r="B6" s="27"/>
      <c r="C6" s="27"/>
      <c r="D6" s="27" t="s">
        <v>248</v>
      </c>
      <c r="E6" s="44" t="s">
        <v>68</v>
      </c>
      <c r="F6" s="164"/>
      <c r="G6" s="60" t="s">
        <v>103</v>
      </c>
      <c r="H6" s="83">
        <v>330</v>
      </c>
      <c r="I6" s="125"/>
      <c r="J6" s="44" t="s">
        <v>201</v>
      </c>
      <c r="K6" s="125"/>
      <c r="L6" s="125"/>
      <c r="M6" s="36"/>
      <c r="N6" s="36"/>
      <c r="O6" s="3"/>
      <c r="P6" s="3"/>
    </row>
    <row r="7" spans="1:16" ht="43.5" customHeight="1" x14ac:dyDescent="0.25">
      <c r="A7" s="27">
        <v>10</v>
      </c>
      <c r="B7" s="27"/>
      <c r="C7" s="27"/>
      <c r="D7" s="27" t="s">
        <v>249</v>
      </c>
      <c r="E7" s="44" t="s">
        <v>82</v>
      </c>
      <c r="F7" s="164"/>
      <c r="G7" s="60" t="s">
        <v>103</v>
      </c>
      <c r="H7" s="83">
        <v>319</v>
      </c>
      <c r="I7" s="125"/>
      <c r="J7" s="44" t="s">
        <v>202</v>
      </c>
      <c r="K7" s="125"/>
      <c r="L7" s="125"/>
      <c r="M7" s="36"/>
      <c r="N7" s="36"/>
      <c r="O7" s="3"/>
      <c r="P7" s="3"/>
    </row>
    <row r="8" spans="1:16" ht="46.5" customHeight="1" x14ac:dyDescent="0.25">
      <c r="A8" s="27">
        <v>10</v>
      </c>
      <c r="B8" s="27"/>
      <c r="C8" s="27"/>
      <c r="D8" s="27" t="s">
        <v>250</v>
      </c>
      <c r="E8" s="44" t="s">
        <v>69</v>
      </c>
      <c r="F8" s="164"/>
      <c r="G8" s="60" t="s">
        <v>103</v>
      </c>
      <c r="H8" s="83">
        <v>341</v>
      </c>
      <c r="I8" s="125"/>
      <c r="J8" s="27" t="s">
        <v>203</v>
      </c>
      <c r="K8" s="125"/>
      <c r="L8" s="125"/>
      <c r="M8" s="36"/>
      <c r="N8" s="36"/>
      <c r="O8" s="3"/>
      <c r="P8" s="3"/>
    </row>
    <row r="9" spans="1:16" ht="45" customHeight="1" x14ac:dyDescent="0.25">
      <c r="A9" s="27">
        <v>10</v>
      </c>
      <c r="B9" s="27"/>
      <c r="C9" s="27"/>
      <c r="D9" s="27" t="s">
        <v>251</v>
      </c>
      <c r="E9" s="27" t="s">
        <v>70</v>
      </c>
      <c r="F9" s="123"/>
      <c r="G9" s="60" t="s">
        <v>103</v>
      </c>
      <c r="H9" s="83">
        <v>880</v>
      </c>
      <c r="I9" s="118"/>
      <c r="J9" s="27" t="s">
        <v>204</v>
      </c>
      <c r="K9" s="118"/>
      <c r="L9" s="118"/>
      <c r="M9" s="22"/>
      <c r="N9" s="22"/>
      <c r="O9" s="2"/>
      <c r="P9" s="2"/>
    </row>
    <row r="10" spans="1:16" x14ac:dyDescent="0.25">
      <c r="A10" s="27">
        <v>10</v>
      </c>
      <c r="B10" s="27"/>
      <c r="C10" s="27"/>
      <c r="D10" s="27" t="s">
        <v>252</v>
      </c>
      <c r="E10" s="45" t="s">
        <v>199</v>
      </c>
      <c r="F10" s="123"/>
      <c r="G10" s="60" t="s">
        <v>103</v>
      </c>
      <c r="H10" s="83">
        <v>77</v>
      </c>
      <c r="I10" s="118"/>
      <c r="J10" s="27" t="s">
        <v>205</v>
      </c>
      <c r="K10" s="118"/>
      <c r="L10" s="118"/>
      <c r="M10" s="48"/>
      <c r="N10" s="48"/>
      <c r="O10" s="19"/>
      <c r="P10" s="19"/>
    </row>
    <row r="11" spans="1:16" ht="15.75" thickBot="1" x14ac:dyDescent="0.3">
      <c r="A11" s="27">
        <v>10</v>
      </c>
      <c r="B11" s="27"/>
      <c r="C11" s="27"/>
      <c r="D11" s="27" t="s">
        <v>253</v>
      </c>
      <c r="E11" s="45" t="s">
        <v>200</v>
      </c>
      <c r="F11" s="123"/>
      <c r="G11" s="27" t="s">
        <v>103</v>
      </c>
      <c r="H11" s="83">
        <v>88</v>
      </c>
      <c r="I11" s="118"/>
      <c r="J11" s="27" t="s">
        <v>206</v>
      </c>
      <c r="K11" s="118"/>
      <c r="L11" s="118"/>
      <c r="M11" s="48"/>
      <c r="N11" s="48"/>
      <c r="O11" s="19"/>
      <c r="P11" s="19"/>
    </row>
    <row r="12" spans="1:16" ht="28.5" customHeight="1" x14ac:dyDescent="0.25">
      <c r="A12" s="22"/>
      <c r="B12" s="22"/>
      <c r="C12" s="23"/>
      <c r="D12" s="23"/>
      <c r="E12" s="23"/>
      <c r="F12" s="23"/>
      <c r="G12" s="23"/>
      <c r="H12" s="99">
        <f>SUM(H6:H11)</f>
        <v>2035</v>
      </c>
      <c r="I12" s="116" t="s">
        <v>338</v>
      </c>
      <c r="J12" s="23"/>
      <c r="K12" s="23"/>
      <c r="L12" s="23"/>
      <c r="M12" s="23"/>
      <c r="N12" s="23"/>
    </row>
    <row r="13" spans="1:16" ht="75.75" customHeight="1" thickBot="1" x14ac:dyDescent="0.3">
      <c r="A13" s="22"/>
      <c r="B13" s="210"/>
      <c r="C13" s="191"/>
      <c r="D13" s="191"/>
      <c r="E13" s="191"/>
      <c r="F13" s="191"/>
      <c r="G13" s="191"/>
      <c r="H13" s="174" t="s">
        <v>292</v>
      </c>
      <c r="I13" s="174" t="s">
        <v>246</v>
      </c>
      <c r="J13" s="191"/>
      <c r="K13" s="23"/>
      <c r="L13" s="23"/>
      <c r="M13" s="23"/>
      <c r="N13" s="23"/>
    </row>
    <row r="14" spans="1:16" x14ac:dyDescent="0.25">
      <c r="A14" s="22"/>
      <c r="B14" s="210"/>
      <c r="C14" s="191"/>
      <c r="D14" s="191"/>
      <c r="E14" s="191"/>
      <c r="F14" s="191"/>
      <c r="G14" s="191"/>
      <c r="H14" s="213"/>
      <c r="I14" s="213"/>
      <c r="J14" s="191"/>
      <c r="K14" s="23"/>
      <c r="L14" s="23"/>
      <c r="M14" s="23"/>
      <c r="N14" s="23"/>
    </row>
    <row r="15" spans="1:16" ht="127.5" x14ac:dyDescent="0.25">
      <c r="A15" s="75" t="s">
        <v>99</v>
      </c>
      <c r="B15" s="177" t="s">
        <v>100</v>
      </c>
      <c r="C15" s="178" t="s">
        <v>288</v>
      </c>
      <c r="D15" s="178" t="s">
        <v>287</v>
      </c>
      <c r="E15" s="178" t="s">
        <v>320</v>
      </c>
      <c r="F15" s="179"/>
      <c r="G15" s="197"/>
      <c r="H15" s="198" t="s">
        <v>318</v>
      </c>
      <c r="I15" s="173" t="s">
        <v>319</v>
      </c>
      <c r="J15" s="175" t="s">
        <v>360</v>
      </c>
      <c r="K15" s="23"/>
      <c r="L15" s="23"/>
      <c r="M15" s="23"/>
      <c r="N15" s="23"/>
    </row>
    <row r="16" spans="1:16" ht="30" x14ac:dyDescent="0.25">
      <c r="A16" s="27">
        <v>10</v>
      </c>
      <c r="B16" s="27">
        <v>2</v>
      </c>
      <c r="C16" s="58" t="s">
        <v>230</v>
      </c>
      <c r="D16" s="27"/>
      <c r="E16" s="27"/>
      <c r="F16" s="27"/>
      <c r="G16" s="23"/>
      <c r="H16" s="23"/>
      <c r="I16" s="23"/>
      <c r="J16" s="157">
        <v>39219.430500000002</v>
      </c>
      <c r="K16" s="23"/>
      <c r="L16" s="23"/>
      <c r="M16" s="23"/>
      <c r="N16" s="23"/>
    </row>
    <row r="17" spans="1:14" x14ac:dyDescent="0.25">
      <c r="A17" s="27">
        <v>10</v>
      </c>
      <c r="B17" s="71"/>
      <c r="C17" s="27"/>
      <c r="D17" s="27" t="s">
        <v>248</v>
      </c>
      <c r="E17" s="27" t="s">
        <v>304</v>
      </c>
      <c r="F17" s="27"/>
      <c r="G17" s="23"/>
      <c r="H17" s="83">
        <v>10</v>
      </c>
      <c r="I17" s="118"/>
      <c r="J17" s="23"/>
      <c r="K17" s="23"/>
      <c r="L17" s="23"/>
      <c r="M17" s="23"/>
      <c r="N17" s="23"/>
    </row>
    <row r="18" spans="1:14" x14ac:dyDescent="0.25">
      <c r="A18" s="27">
        <v>10</v>
      </c>
      <c r="B18" s="71"/>
      <c r="C18" s="27"/>
      <c r="D18" s="27" t="s">
        <v>249</v>
      </c>
      <c r="E18" s="27" t="s">
        <v>303</v>
      </c>
      <c r="F18" s="27"/>
      <c r="G18" s="23"/>
      <c r="H18" s="83">
        <v>20</v>
      </c>
      <c r="I18" s="118"/>
      <c r="J18" s="23"/>
      <c r="K18" s="23"/>
      <c r="L18" s="23"/>
      <c r="M18" s="23"/>
      <c r="N18" s="23"/>
    </row>
    <row r="19" spans="1:14" x14ac:dyDescent="0.25">
      <c r="A19" s="27">
        <v>10</v>
      </c>
      <c r="B19" s="71"/>
      <c r="C19" s="27"/>
      <c r="D19" s="27" t="s">
        <v>250</v>
      </c>
      <c r="E19" s="27" t="s">
        <v>301</v>
      </c>
      <c r="F19" s="27"/>
      <c r="G19" s="23"/>
      <c r="H19" s="83">
        <v>45</v>
      </c>
      <c r="I19" s="118"/>
      <c r="J19" s="23"/>
      <c r="K19" s="23"/>
      <c r="L19" s="23"/>
      <c r="M19" s="23"/>
      <c r="N19" s="23"/>
    </row>
    <row r="20" spans="1:14" x14ac:dyDescent="0.25">
      <c r="A20" s="27">
        <v>10</v>
      </c>
      <c r="B20" s="71"/>
      <c r="C20" s="27"/>
      <c r="D20" s="27" t="s">
        <v>251</v>
      </c>
      <c r="E20" s="27" t="s">
        <v>302</v>
      </c>
      <c r="F20" s="27"/>
      <c r="G20" s="23"/>
      <c r="H20" s="83">
        <v>45</v>
      </c>
      <c r="I20" s="118"/>
      <c r="J20" s="23"/>
      <c r="K20" s="23"/>
      <c r="L20" s="23"/>
      <c r="M20" s="23"/>
      <c r="N20" s="23"/>
    </row>
    <row r="21" spans="1:14" ht="15.75" thickBot="1" x14ac:dyDescent="0.3">
      <c r="A21" s="27">
        <v>10</v>
      </c>
      <c r="B21" s="94"/>
      <c r="C21" s="27"/>
      <c r="D21" s="27" t="s">
        <v>252</v>
      </c>
      <c r="E21" s="27" t="s">
        <v>300</v>
      </c>
      <c r="F21" s="1"/>
      <c r="H21" s="83">
        <v>69</v>
      </c>
      <c r="I21" s="123"/>
      <c r="K21" s="23"/>
    </row>
    <row r="22" spans="1:14" x14ac:dyDescent="0.25">
      <c r="A22" s="2"/>
      <c r="B22" s="4"/>
      <c r="C22" s="4"/>
      <c r="D22" s="23"/>
      <c r="E22" s="22"/>
      <c r="H22" s="73">
        <f>SUM(H17:H21)</f>
        <v>189</v>
      </c>
      <c r="I22" s="135" t="s">
        <v>337</v>
      </c>
    </row>
    <row r="23" spans="1:14" ht="90" thickBot="1" x14ac:dyDescent="0.3">
      <c r="H23" s="174" t="s">
        <v>329</v>
      </c>
      <c r="I23" s="174" t="s">
        <v>317</v>
      </c>
    </row>
  </sheetData>
  <mergeCells count="4">
    <mergeCell ref="A2:B2"/>
    <mergeCell ref="A1:N1"/>
    <mergeCell ref="C3:F3"/>
    <mergeCell ref="C2:F2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R8" sqref="R8"/>
    </sheetView>
  </sheetViews>
  <sheetFormatPr defaultRowHeight="15" x14ac:dyDescent="0.25"/>
  <cols>
    <col min="3" max="3" width="14.42578125" customWidth="1"/>
    <col min="4" max="4" width="5.85546875" customWidth="1"/>
    <col min="5" max="5" width="52.85546875" style="2" customWidth="1"/>
    <col min="6" max="6" width="9.42578125" style="2" customWidth="1"/>
    <col min="7" max="7" width="10.5703125" style="2" customWidth="1"/>
    <col min="8" max="12" width="15.7109375" style="2" customWidth="1"/>
    <col min="13" max="13" width="18.28515625" style="2" customWidth="1"/>
    <col min="14" max="14" width="14.85546875" style="2" customWidth="1"/>
  </cols>
  <sheetData>
    <row r="1" spans="1:16" ht="66.75" customHeight="1" x14ac:dyDescent="0.25">
      <c r="A1" s="233" t="s">
        <v>331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6" ht="106.5" customHeight="1" x14ac:dyDescent="0.25">
      <c r="A2" s="228" t="s">
        <v>291</v>
      </c>
      <c r="B2" s="228"/>
      <c r="C2" s="234" t="s">
        <v>367</v>
      </c>
      <c r="D2" s="234"/>
      <c r="E2" s="234"/>
      <c r="F2" s="234"/>
      <c r="G2" s="207"/>
      <c r="H2" s="207"/>
      <c r="I2" s="207"/>
      <c r="J2" s="207"/>
      <c r="K2" s="207"/>
      <c r="L2" s="207"/>
      <c r="M2" s="201" t="s">
        <v>358</v>
      </c>
      <c r="N2" s="193" t="s">
        <v>263</v>
      </c>
      <c r="P2" s="2"/>
    </row>
    <row r="3" spans="1:16" ht="54.75" customHeight="1" x14ac:dyDescent="0.25">
      <c r="A3" s="155"/>
      <c r="B3" s="155"/>
      <c r="C3" s="221" t="s">
        <v>379</v>
      </c>
      <c r="D3" s="221"/>
      <c r="E3" s="221"/>
      <c r="F3" s="221"/>
      <c r="G3" s="41"/>
      <c r="H3" s="41"/>
      <c r="I3" s="41"/>
      <c r="J3" s="41"/>
      <c r="K3" s="41"/>
      <c r="L3" s="41"/>
      <c r="M3" s="157">
        <v>1059150</v>
      </c>
      <c r="N3" s="157">
        <f>M3/100*2</f>
        <v>21183</v>
      </c>
      <c r="P3" s="2"/>
    </row>
    <row r="4" spans="1:16" ht="117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98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  <c r="N4"/>
    </row>
    <row r="5" spans="1:16" ht="33.75" customHeight="1" x14ac:dyDescent="0.25">
      <c r="A5" s="27">
        <v>11</v>
      </c>
      <c r="B5" s="59">
        <v>1</v>
      </c>
      <c r="C5" s="58" t="s">
        <v>261</v>
      </c>
      <c r="D5" s="58"/>
      <c r="E5" s="29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921000</v>
      </c>
      <c r="N5"/>
    </row>
    <row r="6" spans="1:16" ht="26.25" customHeight="1" x14ac:dyDescent="0.25">
      <c r="A6" s="27">
        <v>11</v>
      </c>
      <c r="B6" s="27"/>
      <c r="C6" s="27"/>
      <c r="D6" s="27" t="s">
        <v>248</v>
      </c>
      <c r="E6" s="49" t="s">
        <v>315</v>
      </c>
      <c r="F6" s="149"/>
      <c r="G6" s="27" t="s">
        <v>103</v>
      </c>
      <c r="H6" s="104">
        <v>214.75200000000001</v>
      </c>
      <c r="I6" s="151"/>
      <c r="J6" s="55" t="s">
        <v>152</v>
      </c>
      <c r="K6" s="149"/>
      <c r="L6" s="149"/>
      <c r="M6" s="95"/>
      <c r="N6"/>
    </row>
    <row r="7" spans="1:16" ht="15.75" customHeight="1" x14ac:dyDescent="0.25">
      <c r="A7" s="27">
        <v>11</v>
      </c>
      <c r="B7" s="59"/>
      <c r="C7" s="27"/>
      <c r="D7" s="27" t="s">
        <v>249</v>
      </c>
      <c r="E7" s="50" t="s">
        <v>153</v>
      </c>
      <c r="F7" s="149"/>
      <c r="G7" s="27" t="s">
        <v>103</v>
      </c>
      <c r="H7" s="105">
        <v>636.16000000000008</v>
      </c>
      <c r="I7" s="152"/>
      <c r="J7" s="55" t="s">
        <v>154</v>
      </c>
      <c r="K7" s="150"/>
      <c r="L7" s="150"/>
      <c r="M7" s="96"/>
      <c r="N7" s="96"/>
    </row>
    <row r="8" spans="1:16" ht="23.25" customHeight="1" x14ac:dyDescent="0.25">
      <c r="A8" s="27">
        <v>11</v>
      </c>
      <c r="B8" s="59"/>
      <c r="C8" s="27"/>
      <c r="D8" s="27" t="s">
        <v>250</v>
      </c>
      <c r="E8" s="50" t="s">
        <v>155</v>
      </c>
      <c r="F8" s="149"/>
      <c r="G8" s="27" t="s">
        <v>103</v>
      </c>
      <c r="H8" s="105">
        <v>161.6</v>
      </c>
      <c r="I8" s="152"/>
      <c r="J8" s="55" t="s">
        <v>156</v>
      </c>
      <c r="K8" s="150"/>
      <c r="L8" s="150"/>
      <c r="M8" s="96"/>
      <c r="N8" s="96"/>
    </row>
    <row r="9" spans="1:16" ht="29.25" customHeight="1" x14ac:dyDescent="0.25">
      <c r="A9" s="27">
        <v>11</v>
      </c>
      <c r="B9" s="27"/>
      <c r="C9" s="27"/>
      <c r="D9" s="27" t="s">
        <v>251</v>
      </c>
      <c r="E9" s="49" t="s">
        <v>157</v>
      </c>
      <c r="F9" s="149"/>
      <c r="G9" s="60" t="s">
        <v>103</v>
      </c>
      <c r="H9" s="104">
        <v>246.48000000000002</v>
      </c>
      <c r="I9" s="151"/>
      <c r="J9" s="55" t="s">
        <v>158</v>
      </c>
      <c r="K9" s="149"/>
      <c r="L9" s="149"/>
      <c r="M9" s="95"/>
      <c r="N9" s="95"/>
    </row>
    <row r="10" spans="1:16" ht="42.75" customHeight="1" x14ac:dyDescent="0.25">
      <c r="A10" s="27">
        <v>11</v>
      </c>
      <c r="B10" s="27"/>
      <c r="C10" s="27"/>
      <c r="D10" s="27" t="s">
        <v>252</v>
      </c>
      <c r="E10" s="49" t="s">
        <v>159</v>
      </c>
      <c r="F10" s="165"/>
      <c r="G10" s="60" t="s">
        <v>103</v>
      </c>
      <c r="H10" s="104">
        <v>189.12</v>
      </c>
      <c r="I10" s="151"/>
      <c r="J10" s="55" t="s">
        <v>160</v>
      </c>
      <c r="K10" s="149"/>
      <c r="L10" s="149"/>
      <c r="M10" s="95"/>
      <c r="N10" s="95"/>
    </row>
    <row r="11" spans="1:16" ht="28.5" customHeight="1" x14ac:dyDescent="0.25">
      <c r="A11" s="27">
        <v>11</v>
      </c>
      <c r="B11" s="27"/>
      <c r="C11" s="27"/>
      <c r="D11" s="27" t="s">
        <v>253</v>
      </c>
      <c r="E11" s="49" t="s">
        <v>161</v>
      </c>
      <c r="F11" s="149"/>
      <c r="G11" s="60" t="s">
        <v>103</v>
      </c>
      <c r="H11" s="104">
        <v>108</v>
      </c>
      <c r="I11" s="151"/>
      <c r="J11" s="55" t="s">
        <v>162</v>
      </c>
      <c r="K11" s="149"/>
      <c r="L11" s="149"/>
      <c r="M11" s="95"/>
      <c r="N11" s="95"/>
    </row>
    <row r="12" spans="1:16" ht="28.5" customHeight="1" x14ac:dyDescent="0.25">
      <c r="A12" s="27">
        <v>11</v>
      </c>
      <c r="B12" s="27"/>
      <c r="C12" s="27"/>
      <c r="D12" s="27" t="s">
        <v>254</v>
      </c>
      <c r="E12" s="49" t="s">
        <v>163</v>
      </c>
      <c r="F12" s="149"/>
      <c r="G12" s="60" t="s">
        <v>103</v>
      </c>
      <c r="H12" s="104">
        <v>202.16</v>
      </c>
      <c r="I12" s="151"/>
      <c r="J12" s="55" t="s">
        <v>164</v>
      </c>
      <c r="K12" s="149"/>
      <c r="L12" s="149"/>
      <c r="M12" s="95"/>
      <c r="N12" s="95"/>
    </row>
    <row r="13" spans="1:16" ht="28.5" customHeight="1" x14ac:dyDescent="0.25">
      <c r="A13" s="27">
        <v>11</v>
      </c>
      <c r="B13" s="27"/>
      <c r="C13" s="27"/>
      <c r="D13" s="27" t="s">
        <v>255</v>
      </c>
      <c r="E13" s="49" t="s">
        <v>165</v>
      </c>
      <c r="F13" s="149"/>
      <c r="G13" s="60" t="s">
        <v>103</v>
      </c>
      <c r="H13" s="104">
        <v>204.88000000000002</v>
      </c>
      <c r="I13" s="151"/>
      <c r="J13" s="18" t="s">
        <v>166</v>
      </c>
      <c r="K13" s="149"/>
      <c r="L13" s="149"/>
      <c r="M13" s="95"/>
      <c r="N13" s="95"/>
    </row>
    <row r="14" spans="1:16" ht="28.5" customHeight="1" x14ac:dyDescent="0.25">
      <c r="A14" s="27">
        <v>11</v>
      </c>
      <c r="B14" s="27"/>
      <c r="C14" s="27"/>
      <c r="D14" s="27" t="s">
        <v>256</v>
      </c>
      <c r="E14" s="50" t="s">
        <v>167</v>
      </c>
      <c r="F14" s="149"/>
      <c r="G14" s="60" t="s">
        <v>103</v>
      </c>
      <c r="H14" s="105">
        <v>232.8</v>
      </c>
      <c r="I14" s="152"/>
      <c r="J14" s="18" t="s">
        <v>168</v>
      </c>
      <c r="K14" s="150"/>
      <c r="L14" s="150"/>
      <c r="M14" s="96"/>
      <c r="N14" s="96"/>
    </row>
    <row r="15" spans="1:16" ht="28.5" customHeight="1" x14ac:dyDescent="0.25">
      <c r="A15" s="27">
        <v>11</v>
      </c>
      <c r="B15" s="27"/>
      <c r="C15" s="27"/>
      <c r="D15" s="27" t="s">
        <v>257</v>
      </c>
      <c r="E15" s="50" t="s">
        <v>169</v>
      </c>
      <c r="F15" s="149"/>
      <c r="G15" s="60" t="s">
        <v>103</v>
      </c>
      <c r="H15" s="105">
        <v>157.84</v>
      </c>
      <c r="I15" s="152"/>
      <c r="J15" s="18" t="s">
        <v>170</v>
      </c>
      <c r="K15" s="150"/>
      <c r="L15" s="150"/>
      <c r="M15" s="96"/>
      <c r="N15" s="96"/>
    </row>
    <row r="16" spans="1:16" ht="28.5" customHeight="1" x14ac:dyDescent="0.25">
      <c r="A16" s="27">
        <v>11</v>
      </c>
      <c r="B16" s="27"/>
      <c r="C16" s="27"/>
      <c r="D16" s="27" t="s">
        <v>258</v>
      </c>
      <c r="E16" s="50" t="s">
        <v>171</v>
      </c>
      <c r="F16" s="149"/>
      <c r="G16" s="60" t="s">
        <v>103</v>
      </c>
      <c r="H16" s="105">
        <v>279.21600000000001</v>
      </c>
      <c r="I16" s="152"/>
      <c r="J16" s="18" t="s">
        <v>172</v>
      </c>
      <c r="K16" s="150"/>
      <c r="L16" s="150"/>
      <c r="M16" s="96"/>
      <c r="N16" s="96"/>
    </row>
    <row r="17" spans="1:14" ht="28.5" customHeight="1" x14ac:dyDescent="0.25">
      <c r="A17" s="27">
        <v>11</v>
      </c>
      <c r="B17" s="27"/>
      <c r="C17" s="27"/>
      <c r="D17" s="27" t="s">
        <v>260</v>
      </c>
      <c r="E17" s="50" t="s">
        <v>173</v>
      </c>
      <c r="F17" s="149"/>
      <c r="G17" s="60" t="s">
        <v>103</v>
      </c>
      <c r="H17" s="105">
        <v>1.04</v>
      </c>
      <c r="I17" s="152"/>
      <c r="J17" s="18" t="s">
        <v>174</v>
      </c>
      <c r="K17" s="150"/>
      <c r="L17" s="150"/>
      <c r="M17" s="96"/>
      <c r="N17" s="96"/>
    </row>
    <row r="18" spans="1:14" ht="28.5" customHeight="1" thickBot="1" x14ac:dyDescent="0.3">
      <c r="A18" s="27">
        <v>11</v>
      </c>
      <c r="B18" s="27"/>
      <c r="C18" s="27"/>
      <c r="D18" s="27" t="s">
        <v>279</v>
      </c>
      <c r="E18" s="49" t="s">
        <v>175</v>
      </c>
      <c r="F18" s="149"/>
      <c r="G18" s="60" t="s">
        <v>103</v>
      </c>
      <c r="H18" s="104">
        <v>8.7200000000000006</v>
      </c>
      <c r="I18" s="151"/>
      <c r="J18" s="18" t="s">
        <v>176</v>
      </c>
      <c r="K18" s="149"/>
      <c r="L18" s="149"/>
      <c r="M18" s="95"/>
      <c r="N18" s="95"/>
    </row>
    <row r="19" spans="1:14" ht="15.75" x14ac:dyDescent="0.25">
      <c r="A19" s="23"/>
      <c r="B19" s="23"/>
      <c r="C19" s="23"/>
      <c r="D19" s="23"/>
      <c r="E19" s="22"/>
      <c r="F19" s="22"/>
      <c r="G19" s="22"/>
      <c r="H19" s="99">
        <f>SUM(H6:H18)</f>
        <v>2642.768</v>
      </c>
      <c r="I19" s="116" t="s">
        <v>322</v>
      </c>
      <c r="J19" s="22"/>
      <c r="K19" s="22"/>
      <c r="L19" s="22"/>
      <c r="M19" s="22"/>
      <c r="N19" s="22"/>
    </row>
    <row r="20" spans="1:14" ht="83.25" customHeight="1" thickBot="1" x14ac:dyDescent="0.3">
      <c r="A20" s="191"/>
      <c r="B20" s="191"/>
      <c r="C20" s="191"/>
      <c r="D20" s="191"/>
      <c r="E20" s="210"/>
      <c r="F20" s="210"/>
      <c r="G20" s="210"/>
      <c r="H20" s="174" t="s">
        <v>292</v>
      </c>
      <c r="I20" s="174" t="s">
        <v>246</v>
      </c>
      <c r="J20" s="210"/>
      <c r="K20" s="22"/>
      <c r="L20" s="22"/>
      <c r="M20" s="22"/>
      <c r="N20" s="22"/>
    </row>
    <row r="21" spans="1:14" x14ac:dyDescent="0.25">
      <c r="A21" s="191"/>
      <c r="B21" s="191"/>
      <c r="C21" s="191"/>
      <c r="D21" s="191"/>
      <c r="E21" s="210"/>
      <c r="F21" s="210"/>
      <c r="G21" s="210"/>
      <c r="H21" s="210"/>
      <c r="I21" s="210"/>
      <c r="J21" s="210"/>
      <c r="K21" s="22"/>
      <c r="L21" s="22"/>
      <c r="M21" s="22"/>
      <c r="N21" s="22"/>
    </row>
    <row r="22" spans="1:14" ht="153" x14ac:dyDescent="0.25">
      <c r="A22" s="176" t="s">
        <v>99</v>
      </c>
      <c r="B22" s="177" t="s">
        <v>100</v>
      </c>
      <c r="C22" s="178" t="s">
        <v>288</v>
      </c>
      <c r="D22" s="178" t="s">
        <v>287</v>
      </c>
      <c r="E22" s="178" t="s">
        <v>320</v>
      </c>
      <c r="F22" s="179"/>
      <c r="G22" s="197"/>
      <c r="H22" s="198" t="s">
        <v>318</v>
      </c>
      <c r="I22" s="173" t="s">
        <v>319</v>
      </c>
      <c r="J22" s="175" t="s">
        <v>360</v>
      </c>
      <c r="K22" s="22"/>
      <c r="L22" s="22"/>
      <c r="M22" s="22"/>
      <c r="N22" s="22"/>
    </row>
    <row r="23" spans="1:14" ht="15.75" x14ac:dyDescent="0.25">
      <c r="A23" s="1">
        <v>11</v>
      </c>
      <c r="B23" s="27">
        <v>2</v>
      </c>
      <c r="C23" s="72" t="s">
        <v>230</v>
      </c>
      <c r="D23" s="1"/>
      <c r="E23" s="1"/>
      <c r="H23" s="1"/>
      <c r="J23" s="157">
        <v>138150</v>
      </c>
      <c r="K23" s="22"/>
    </row>
    <row r="24" spans="1:14" x14ac:dyDescent="0.25">
      <c r="A24" s="1">
        <v>11</v>
      </c>
      <c r="B24" s="1"/>
      <c r="C24" s="1"/>
      <c r="D24" s="27" t="s">
        <v>248</v>
      </c>
      <c r="E24" s="1" t="s">
        <v>355</v>
      </c>
      <c r="H24" s="105">
        <v>80</v>
      </c>
      <c r="I24" s="153"/>
      <c r="K24" s="22"/>
    </row>
    <row r="25" spans="1:14" x14ac:dyDescent="0.25">
      <c r="A25" s="1">
        <v>11</v>
      </c>
      <c r="B25" s="1"/>
      <c r="C25" s="1"/>
      <c r="D25" s="27" t="s">
        <v>249</v>
      </c>
      <c r="E25" s="1" t="s">
        <v>356</v>
      </c>
      <c r="H25" s="105">
        <v>70</v>
      </c>
      <c r="I25" s="153"/>
      <c r="K25" s="22"/>
    </row>
    <row r="26" spans="1:14" ht="30.75" customHeight="1" thickBot="1" x14ac:dyDescent="0.3">
      <c r="A26" s="1">
        <v>11</v>
      </c>
      <c r="B26" s="1"/>
      <c r="C26" s="1"/>
      <c r="D26" s="27" t="s">
        <v>250</v>
      </c>
      <c r="E26" s="156" t="s">
        <v>357</v>
      </c>
      <c r="H26" s="105">
        <v>130</v>
      </c>
      <c r="I26" s="153"/>
    </row>
    <row r="27" spans="1:14" ht="30.75" customHeight="1" x14ac:dyDescent="0.25">
      <c r="C27" s="2"/>
      <c r="D27" s="22"/>
      <c r="H27" s="73">
        <f>SUM(H24:H26)</f>
        <v>280</v>
      </c>
      <c r="I27" s="119" t="s">
        <v>323</v>
      </c>
    </row>
    <row r="28" spans="1:14" ht="115.5" thickBot="1" x14ac:dyDescent="0.3">
      <c r="H28" s="174" t="s">
        <v>329</v>
      </c>
      <c r="I28" s="174" t="s">
        <v>317</v>
      </c>
    </row>
    <row r="29" spans="1:14" x14ac:dyDescent="0.25">
      <c r="E29" s="7"/>
      <c r="F29" s="10"/>
      <c r="G29" s="10"/>
      <c r="I29" s="19"/>
    </row>
    <row r="30" spans="1:14" x14ac:dyDescent="0.25">
      <c r="E30" s="7"/>
      <c r="F30" s="10"/>
      <c r="G30" s="10"/>
      <c r="H30"/>
      <c r="I30" s="20"/>
    </row>
    <row r="31" spans="1:14" x14ac:dyDescent="0.25">
      <c r="E31" s="52"/>
      <c r="F31" s="10"/>
      <c r="G31" s="10"/>
      <c r="H31"/>
      <c r="I31" s="20"/>
    </row>
    <row r="32" spans="1:14" x14ac:dyDescent="0.25">
      <c r="F32" s="10"/>
      <c r="G32" s="10"/>
      <c r="H32"/>
      <c r="I32" s="20"/>
    </row>
    <row r="33" spans="6:9" x14ac:dyDescent="0.25">
      <c r="F33" s="10"/>
      <c r="G33" s="10"/>
      <c r="H33"/>
      <c r="I33" s="20"/>
    </row>
    <row r="34" spans="6:9" x14ac:dyDescent="0.25">
      <c r="F34" s="10"/>
      <c r="G34" s="10"/>
      <c r="H34"/>
      <c r="I34" s="20"/>
    </row>
    <row r="35" spans="6:9" x14ac:dyDescent="0.25">
      <c r="F35"/>
      <c r="G35" s="10"/>
      <c r="H35"/>
      <c r="I35" s="20"/>
    </row>
    <row r="36" spans="6:9" x14ac:dyDescent="0.25">
      <c r="I36" s="19"/>
    </row>
  </sheetData>
  <mergeCells count="4">
    <mergeCell ref="A2:B2"/>
    <mergeCell ref="A1:N1"/>
    <mergeCell ref="C3:F3"/>
    <mergeCell ref="C2:F2"/>
  </mergeCells>
  <pageMargins left="0.23622047244094491" right="0.23622047244094491" top="0" bottom="0" header="0.31496062992125984" footer="0.31496062992125984"/>
  <pageSetup paperSize="8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R8" sqref="R8"/>
    </sheetView>
  </sheetViews>
  <sheetFormatPr defaultRowHeight="15" x14ac:dyDescent="0.25"/>
  <cols>
    <col min="1" max="2" width="7.7109375" customWidth="1"/>
    <col min="3" max="3" width="11.28515625" customWidth="1"/>
    <col min="4" max="4" width="7.7109375" customWidth="1"/>
    <col min="5" max="5" width="43.140625" customWidth="1"/>
    <col min="6" max="6" width="18.85546875" customWidth="1"/>
    <col min="7" max="7" width="25.28515625" customWidth="1"/>
    <col min="8" max="8" width="19" customWidth="1"/>
    <col min="9" max="9" width="16.5703125" customWidth="1"/>
    <col min="11" max="11" width="17.7109375" customWidth="1"/>
  </cols>
  <sheetData>
    <row r="1" spans="1:11" ht="48.75" customHeight="1" x14ac:dyDescent="0.25">
      <c r="A1" s="236" t="s">
        <v>331</v>
      </c>
      <c r="B1" s="238"/>
      <c r="C1" s="238"/>
      <c r="D1" s="238"/>
      <c r="E1" s="238"/>
      <c r="F1" s="238"/>
      <c r="G1" s="238"/>
      <c r="H1" s="238"/>
      <c r="I1" s="238"/>
    </row>
    <row r="2" spans="1:11" ht="42" customHeight="1" x14ac:dyDescent="0.25">
      <c r="A2" s="239" t="s">
        <v>324</v>
      </c>
      <c r="B2" s="240"/>
      <c r="C2" s="241" t="s">
        <v>368</v>
      </c>
      <c r="D2" s="242"/>
      <c r="E2" s="243"/>
      <c r="F2" s="199"/>
      <c r="G2" s="199"/>
      <c r="H2" s="199"/>
      <c r="I2" s="199"/>
    </row>
    <row r="3" spans="1:11" ht="33" customHeight="1" x14ac:dyDescent="0.25">
      <c r="A3" s="168"/>
      <c r="B3" s="169"/>
      <c r="C3" s="244" t="s">
        <v>380</v>
      </c>
      <c r="D3" s="245"/>
      <c r="E3" s="246"/>
    </row>
    <row r="4" spans="1:11" ht="138" customHeight="1" x14ac:dyDescent="0.25">
      <c r="A4" s="75" t="s">
        <v>99</v>
      </c>
      <c r="B4" s="76" t="s">
        <v>100</v>
      </c>
      <c r="C4" s="77" t="s">
        <v>325</v>
      </c>
      <c r="D4" s="77" t="s">
        <v>102</v>
      </c>
      <c r="E4" s="80" t="s">
        <v>320</v>
      </c>
      <c r="F4" s="114" t="s">
        <v>245</v>
      </c>
      <c r="G4" s="114" t="s">
        <v>326</v>
      </c>
      <c r="H4" s="115" t="s">
        <v>361</v>
      </c>
      <c r="I4" s="114" t="s">
        <v>263</v>
      </c>
      <c r="K4" s="160"/>
    </row>
    <row r="5" spans="1:11" ht="57" customHeight="1" x14ac:dyDescent="0.25">
      <c r="A5" s="27">
        <v>12</v>
      </c>
      <c r="B5" s="59">
        <v>1</v>
      </c>
      <c r="C5" s="97"/>
      <c r="D5" s="98"/>
      <c r="E5" s="27"/>
      <c r="F5" s="66"/>
      <c r="G5" s="66"/>
      <c r="H5" s="157">
        <v>1236831.18</v>
      </c>
      <c r="I5" s="157">
        <f>H5/100*2</f>
        <v>24736.623599999999</v>
      </c>
    </row>
    <row r="6" spans="1:11" ht="38.25" customHeight="1" x14ac:dyDescent="0.25">
      <c r="A6" s="27">
        <v>12</v>
      </c>
      <c r="B6" s="27"/>
      <c r="C6" s="27"/>
      <c r="D6" s="27" t="s">
        <v>248</v>
      </c>
      <c r="E6" s="31" t="s">
        <v>231</v>
      </c>
      <c r="F6" s="83">
        <v>7.7249999999999996</v>
      </c>
      <c r="G6" s="134"/>
      <c r="H6" s="40"/>
      <c r="I6" s="40"/>
    </row>
    <row r="7" spans="1:11" ht="44.25" customHeight="1" x14ac:dyDescent="0.25">
      <c r="A7" s="27">
        <v>12</v>
      </c>
      <c r="B7" s="27"/>
      <c r="C7" s="27"/>
      <c r="D7" s="27" t="s">
        <v>249</v>
      </c>
      <c r="E7" s="31" t="s">
        <v>232</v>
      </c>
      <c r="F7" s="83">
        <v>10.094000000000001</v>
      </c>
      <c r="G7" s="134"/>
      <c r="H7" s="23"/>
      <c r="I7" s="23"/>
    </row>
    <row r="8" spans="1:11" ht="56.25" customHeight="1" x14ac:dyDescent="0.25">
      <c r="A8" s="27">
        <v>12</v>
      </c>
      <c r="B8" s="27"/>
      <c r="C8" s="27"/>
      <c r="D8" s="27" t="s">
        <v>250</v>
      </c>
      <c r="E8" s="31" t="s">
        <v>233</v>
      </c>
      <c r="F8" s="83">
        <v>10.094000000000001</v>
      </c>
      <c r="G8" s="134"/>
      <c r="H8" s="23"/>
      <c r="I8" s="23"/>
    </row>
    <row r="9" spans="1:11" ht="34.5" customHeight="1" x14ac:dyDescent="0.25">
      <c r="A9" s="27">
        <v>12</v>
      </c>
      <c r="B9" s="27"/>
      <c r="C9" s="27"/>
      <c r="D9" s="27" t="s">
        <v>251</v>
      </c>
      <c r="E9" s="31" t="s">
        <v>234</v>
      </c>
      <c r="F9" s="83">
        <v>29.458000000000002</v>
      </c>
      <c r="G9" s="134"/>
      <c r="H9" s="23"/>
      <c r="I9" s="23"/>
    </row>
    <row r="10" spans="1:11" ht="34.5" customHeight="1" x14ac:dyDescent="0.25">
      <c r="A10" s="27">
        <v>12</v>
      </c>
      <c r="B10" s="27"/>
      <c r="C10" s="27"/>
      <c r="D10" s="27" t="s">
        <v>252</v>
      </c>
      <c r="E10" s="31" t="s">
        <v>235</v>
      </c>
      <c r="F10" s="83">
        <v>54.384</v>
      </c>
      <c r="G10" s="134"/>
      <c r="H10" s="40"/>
      <c r="I10" s="40"/>
    </row>
    <row r="11" spans="1:11" ht="34.5" customHeight="1" x14ac:dyDescent="0.25">
      <c r="A11" s="27">
        <v>12</v>
      </c>
      <c r="B11" s="27"/>
      <c r="C11" s="27"/>
      <c r="D11" s="27" t="s">
        <v>253</v>
      </c>
      <c r="E11" s="31" t="s">
        <v>236</v>
      </c>
      <c r="F11" s="83">
        <v>54.384</v>
      </c>
      <c r="G11" s="134"/>
      <c r="H11" s="40"/>
      <c r="I11" s="40"/>
    </row>
    <row r="12" spans="1:11" ht="34.5" customHeight="1" x14ac:dyDescent="0.25">
      <c r="A12" s="27">
        <v>12</v>
      </c>
      <c r="B12" s="27"/>
      <c r="C12" s="27"/>
      <c r="D12" s="27" t="s">
        <v>254</v>
      </c>
      <c r="E12" s="31" t="s">
        <v>237</v>
      </c>
      <c r="F12" s="83">
        <v>10.094000000000001</v>
      </c>
      <c r="G12" s="134"/>
      <c r="H12" s="23"/>
      <c r="I12" s="23"/>
    </row>
    <row r="13" spans="1:11" ht="34.5" customHeight="1" x14ac:dyDescent="0.25">
      <c r="A13" s="27">
        <v>12</v>
      </c>
      <c r="B13" s="27"/>
      <c r="C13" s="27"/>
      <c r="D13" s="27" t="s">
        <v>255</v>
      </c>
      <c r="E13" s="31" t="s">
        <v>238</v>
      </c>
      <c r="F13" s="83">
        <v>28.324999999999999</v>
      </c>
      <c r="G13" s="134"/>
      <c r="H13" s="23"/>
      <c r="I13" s="23"/>
    </row>
    <row r="14" spans="1:11" ht="34.5" customHeight="1" x14ac:dyDescent="0.25">
      <c r="A14" s="27">
        <v>12</v>
      </c>
      <c r="B14" s="27"/>
      <c r="C14" s="27"/>
      <c r="D14" s="27" t="s">
        <v>256</v>
      </c>
      <c r="E14" s="31" t="s">
        <v>239</v>
      </c>
      <c r="F14" s="83">
        <v>77.043999999999997</v>
      </c>
      <c r="G14" s="134"/>
      <c r="H14" s="23"/>
      <c r="I14" s="23"/>
    </row>
    <row r="15" spans="1:11" ht="40.5" customHeight="1" x14ac:dyDescent="0.25">
      <c r="A15" s="27">
        <v>12</v>
      </c>
      <c r="B15" s="71"/>
      <c r="C15" s="27"/>
      <c r="D15" s="27" t="s">
        <v>257</v>
      </c>
      <c r="E15" s="31" t="s">
        <v>240</v>
      </c>
      <c r="F15" s="83">
        <v>8.5490000000000013</v>
      </c>
      <c r="G15" s="134"/>
      <c r="H15" s="23"/>
      <c r="I15" s="23"/>
    </row>
    <row r="16" spans="1:11" ht="29.25" customHeight="1" x14ac:dyDescent="0.25">
      <c r="A16" s="27">
        <v>12</v>
      </c>
      <c r="B16" s="71"/>
      <c r="C16" s="27"/>
      <c r="D16" s="27" t="s">
        <v>258</v>
      </c>
      <c r="E16" s="31" t="s">
        <v>241</v>
      </c>
      <c r="F16" s="83">
        <v>10.094000000000001</v>
      </c>
      <c r="G16" s="134"/>
      <c r="H16" s="23"/>
      <c r="I16" s="23"/>
    </row>
    <row r="17" spans="1:11" ht="29.25" customHeight="1" x14ac:dyDescent="0.25">
      <c r="A17" s="27">
        <v>12</v>
      </c>
      <c r="B17" s="71"/>
      <c r="C17" s="27"/>
      <c r="D17" s="27" t="s">
        <v>259</v>
      </c>
      <c r="E17" s="31" t="s">
        <v>242</v>
      </c>
      <c r="F17" s="83">
        <v>69.010000000000005</v>
      </c>
      <c r="G17" s="134"/>
      <c r="H17" s="22"/>
      <c r="I17" s="22"/>
    </row>
    <row r="18" spans="1:11" ht="35.25" customHeight="1" x14ac:dyDescent="0.25">
      <c r="A18" s="27">
        <v>12</v>
      </c>
      <c r="B18" s="71"/>
      <c r="C18" s="27"/>
      <c r="D18" s="27" t="s">
        <v>260</v>
      </c>
      <c r="E18" s="31" t="s">
        <v>243</v>
      </c>
      <c r="F18" s="83">
        <v>69.010000000000005</v>
      </c>
      <c r="G18" s="134"/>
      <c r="H18" s="22"/>
      <c r="I18" s="22"/>
    </row>
    <row r="19" spans="1:11" ht="37.5" customHeight="1" x14ac:dyDescent="0.25">
      <c r="A19" s="27">
        <v>12</v>
      </c>
      <c r="B19" s="71"/>
      <c r="C19" s="27"/>
      <c r="D19" s="27" t="s">
        <v>279</v>
      </c>
      <c r="E19" s="31" t="s">
        <v>244</v>
      </c>
      <c r="F19" s="83">
        <v>69.010000000000005</v>
      </c>
      <c r="G19" s="134"/>
      <c r="H19" s="23"/>
      <c r="I19" s="23"/>
    </row>
    <row r="20" spans="1:11" ht="29.25" thickBot="1" x14ac:dyDescent="0.3">
      <c r="A20" s="27">
        <v>12</v>
      </c>
      <c r="B20" s="71"/>
      <c r="C20" s="27"/>
      <c r="D20" s="27" t="s">
        <v>280</v>
      </c>
      <c r="E20" s="31" t="s">
        <v>314</v>
      </c>
      <c r="F20" s="83">
        <v>40</v>
      </c>
      <c r="G20" s="134"/>
      <c r="H20" s="23"/>
      <c r="I20" s="23"/>
    </row>
    <row r="21" spans="1:11" ht="15.75" x14ac:dyDescent="0.25">
      <c r="A21" s="23"/>
      <c r="B21" s="23"/>
      <c r="C21" s="23"/>
      <c r="D21" s="23"/>
      <c r="E21" s="23"/>
      <c r="F21" s="99">
        <f>SUM(F6:F20)</f>
        <v>547.27499999999986</v>
      </c>
      <c r="G21" s="116" t="s">
        <v>322</v>
      </c>
      <c r="H21" s="23"/>
      <c r="I21" s="166"/>
    </row>
    <row r="22" spans="1:11" ht="90" thickBot="1" x14ac:dyDescent="0.3">
      <c r="A22" s="23"/>
      <c r="B22" s="23"/>
      <c r="C22" s="23"/>
      <c r="D22" s="23"/>
      <c r="E22" s="23"/>
      <c r="F22" s="174" t="s">
        <v>328</v>
      </c>
      <c r="G22" s="174" t="s">
        <v>327</v>
      </c>
      <c r="H22" s="23"/>
      <c r="I22" s="23"/>
      <c r="K22" s="167"/>
    </row>
    <row r="23" spans="1:11" x14ac:dyDescent="0.25">
      <c r="F23" s="53"/>
      <c r="G23" s="53"/>
    </row>
    <row r="24" spans="1:11" x14ac:dyDescent="0.25">
      <c r="F24" s="53"/>
      <c r="G24" s="53"/>
    </row>
  </sheetData>
  <mergeCells count="4">
    <mergeCell ref="A1:I1"/>
    <mergeCell ref="A2:B2"/>
    <mergeCell ref="C2:E2"/>
    <mergeCell ref="C3:E3"/>
  </mergeCells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10" zoomScale="84" zoomScaleNormal="84" workbookViewId="0">
      <selection activeCell="R8" sqref="R8"/>
    </sheetView>
  </sheetViews>
  <sheetFormatPr defaultRowHeight="15" x14ac:dyDescent="0.25"/>
  <cols>
    <col min="1" max="2" width="5.5703125" customWidth="1"/>
    <col min="3" max="3" width="11" customWidth="1"/>
    <col min="4" max="4" width="5.85546875" customWidth="1"/>
    <col min="5" max="5" width="30.140625" customWidth="1"/>
    <col min="6" max="6" width="12.5703125" customWidth="1"/>
    <col min="7" max="7" width="9" customWidth="1"/>
    <col min="8" max="8" width="16.42578125" customWidth="1"/>
    <col min="9" max="9" width="18.7109375" customWidth="1"/>
    <col min="10" max="10" width="14.140625" customWidth="1"/>
    <col min="11" max="11" width="16" customWidth="1"/>
    <col min="12" max="12" width="14.140625" customWidth="1"/>
    <col min="13" max="13" width="16.140625" customWidth="1"/>
    <col min="14" max="14" width="12.5703125" customWidth="1"/>
  </cols>
  <sheetData>
    <row r="1" spans="1:15" ht="42" customHeight="1" x14ac:dyDescent="0.25">
      <c r="A1" s="224" t="s">
        <v>331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5" ht="100.5" customHeight="1" x14ac:dyDescent="0.25">
      <c r="A2" s="223" t="s">
        <v>89</v>
      </c>
      <c r="B2" s="223"/>
      <c r="C2" s="225" t="s">
        <v>274</v>
      </c>
      <c r="D2" s="225"/>
      <c r="E2" s="225"/>
      <c r="F2" s="225"/>
      <c r="G2" s="12"/>
      <c r="H2" s="5"/>
      <c r="I2" s="5"/>
      <c r="J2" s="5"/>
      <c r="M2" s="158" t="s">
        <v>358</v>
      </c>
      <c r="N2" s="28" t="s">
        <v>263</v>
      </c>
    </row>
    <row r="3" spans="1:15" ht="30.75" customHeight="1" x14ac:dyDescent="0.25">
      <c r="A3" s="111"/>
      <c r="B3" s="111"/>
      <c r="C3" s="226" t="s">
        <v>370</v>
      </c>
      <c r="D3" s="226"/>
      <c r="E3" s="226"/>
      <c r="F3" s="226"/>
      <c r="G3" s="12"/>
      <c r="H3" s="5"/>
      <c r="I3" s="5"/>
      <c r="J3" s="5"/>
      <c r="M3" s="159">
        <v>231150</v>
      </c>
      <c r="N3" s="159">
        <f>M3/100*2</f>
        <v>4623</v>
      </c>
    </row>
    <row r="4" spans="1:15" ht="123" customHeight="1" x14ac:dyDescent="0.25">
      <c r="A4" s="181" t="s">
        <v>99</v>
      </c>
      <c r="B4" s="182" t="s">
        <v>100</v>
      </c>
      <c r="C4" s="183" t="s">
        <v>288</v>
      </c>
      <c r="D4" s="183" t="s">
        <v>287</v>
      </c>
      <c r="E4" s="184" t="s">
        <v>262</v>
      </c>
      <c r="F4" s="185" t="s">
        <v>86</v>
      </c>
      <c r="G4" s="186" t="s">
        <v>101</v>
      </c>
      <c r="H4" s="187" t="s">
        <v>289</v>
      </c>
      <c r="I4" s="188" t="s">
        <v>296</v>
      </c>
      <c r="J4" s="189" t="s">
        <v>104</v>
      </c>
      <c r="K4" s="189" t="s">
        <v>264</v>
      </c>
      <c r="L4" s="189" t="s">
        <v>265</v>
      </c>
      <c r="M4" s="190" t="s">
        <v>359</v>
      </c>
    </row>
    <row r="5" spans="1:15" ht="39" customHeight="1" x14ac:dyDescent="0.25">
      <c r="A5" s="27">
        <v>2</v>
      </c>
      <c r="B5" s="59">
        <v>1</v>
      </c>
      <c r="C5" s="58" t="s">
        <v>261</v>
      </c>
      <c r="D5" s="60"/>
      <c r="E5" s="5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9">
        <v>201000</v>
      </c>
    </row>
    <row r="6" spans="1:15" ht="40.5" customHeight="1" x14ac:dyDescent="0.25">
      <c r="A6" s="27">
        <v>2</v>
      </c>
      <c r="B6" s="27"/>
      <c r="C6" s="27"/>
      <c r="D6" s="27" t="s">
        <v>248</v>
      </c>
      <c r="E6" s="27" t="s">
        <v>31</v>
      </c>
      <c r="F6" s="118"/>
      <c r="G6" s="27" t="s">
        <v>103</v>
      </c>
      <c r="H6" s="83">
        <v>181.5</v>
      </c>
      <c r="I6" s="117"/>
      <c r="J6" s="170" t="s">
        <v>266</v>
      </c>
      <c r="K6" s="144"/>
      <c r="L6" s="118"/>
      <c r="M6" s="23"/>
      <c r="N6" s="2"/>
      <c r="O6" s="2"/>
    </row>
    <row r="7" spans="1:15" ht="33.75" customHeight="1" x14ac:dyDescent="0.25">
      <c r="A7" s="27">
        <v>2</v>
      </c>
      <c r="B7" s="27"/>
      <c r="C7" s="27"/>
      <c r="D7" s="27" t="s">
        <v>249</v>
      </c>
      <c r="E7" s="27" t="s">
        <v>27</v>
      </c>
      <c r="F7" s="118"/>
      <c r="G7" s="27" t="s">
        <v>103</v>
      </c>
      <c r="H7" s="83">
        <v>1512.5</v>
      </c>
      <c r="I7" s="117"/>
      <c r="J7" s="170" t="s">
        <v>267</v>
      </c>
      <c r="K7" s="144"/>
      <c r="L7" s="118"/>
      <c r="M7" s="23"/>
    </row>
    <row r="8" spans="1:15" ht="30" customHeight="1" x14ac:dyDescent="0.25">
      <c r="A8" s="27">
        <v>2</v>
      </c>
      <c r="B8" s="27"/>
      <c r="C8" s="27"/>
      <c r="D8" s="27" t="s">
        <v>250</v>
      </c>
      <c r="E8" s="27" t="s">
        <v>28</v>
      </c>
      <c r="F8" s="118"/>
      <c r="G8" s="27" t="s">
        <v>103</v>
      </c>
      <c r="H8" s="83">
        <v>1512.5</v>
      </c>
      <c r="I8" s="117"/>
      <c r="J8" s="170" t="s">
        <v>268</v>
      </c>
      <c r="K8" s="144"/>
      <c r="L8" s="118"/>
      <c r="M8" s="23"/>
    </row>
    <row r="9" spans="1:15" ht="25.5" customHeight="1" x14ac:dyDescent="0.25">
      <c r="A9" s="27">
        <v>2</v>
      </c>
      <c r="B9" s="27"/>
      <c r="C9" s="27"/>
      <c r="D9" s="27" t="s">
        <v>251</v>
      </c>
      <c r="E9" s="27" t="s">
        <v>29</v>
      </c>
      <c r="F9" s="118"/>
      <c r="G9" s="27" t="s">
        <v>103</v>
      </c>
      <c r="H9" s="83">
        <v>1512.5</v>
      </c>
      <c r="I9" s="117"/>
      <c r="J9" s="170" t="s">
        <v>269</v>
      </c>
      <c r="K9" s="144"/>
      <c r="L9" s="118"/>
      <c r="M9" s="23"/>
    </row>
    <row r="10" spans="1:15" ht="24" customHeight="1" x14ac:dyDescent="0.25">
      <c r="A10" s="27">
        <v>2</v>
      </c>
      <c r="B10" s="27"/>
      <c r="C10" s="27"/>
      <c r="D10" s="27" t="s">
        <v>252</v>
      </c>
      <c r="E10" s="27" t="s">
        <v>30</v>
      </c>
      <c r="F10" s="118"/>
      <c r="G10" s="27" t="s">
        <v>103</v>
      </c>
      <c r="H10" s="83">
        <v>1512.5</v>
      </c>
      <c r="I10" s="117"/>
      <c r="J10" s="171" t="s">
        <v>270</v>
      </c>
      <c r="K10" s="145"/>
      <c r="L10" s="118"/>
      <c r="M10" s="23"/>
    </row>
    <row r="11" spans="1:15" ht="22.5" customHeight="1" x14ac:dyDescent="0.25">
      <c r="A11" s="27">
        <v>2</v>
      </c>
      <c r="B11" s="27"/>
      <c r="C11" s="27"/>
      <c r="D11" s="27" t="s">
        <v>253</v>
      </c>
      <c r="E11" s="27" t="s">
        <v>0</v>
      </c>
      <c r="F11" s="118"/>
      <c r="G11" s="27" t="s">
        <v>103</v>
      </c>
      <c r="H11" s="83">
        <v>1331</v>
      </c>
      <c r="I11" s="117"/>
      <c r="J11" s="170" t="s">
        <v>271</v>
      </c>
      <c r="K11" s="144"/>
      <c r="L11" s="118"/>
      <c r="M11" s="23"/>
    </row>
    <row r="12" spans="1:15" ht="22.5" customHeight="1" x14ac:dyDescent="0.25">
      <c r="A12" s="27">
        <v>2</v>
      </c>
      <c r="B12" s="27"/>
      <c r="C12" s="27"/>
      <c r="D12" s="27" t="s">
        <v>254</v>
      </c>
      <c r="E12" s="27" t="s">
        <v>32</v>
      </c>
      <c r="F12" s="118"/>
      <c r="G12" s="27" t="s">
        <v>103</v>
      </c>
      <c r="H12" s="83">
        <v>363</v>
      </c>
      <c r="I12" s="117"/>
      <c r="J12" s="170" t="s">
        <v>272</v>
      </c>
      <c r="K12" s="144"/>
      <c r="L12" s="118"/>
      <c r="M12" s="23"/>
    </row>
    <row r="13" spans="1:15" ht="23.25" customHeight="1" thickBot="1" x14ac:dyDescent="0.3">
      <c r="A13" s="27">
        <v>2</v>
      </c>
      <c r="B13" s="27"/>
      <c r="C13" s="27"/>
      <c r="D13" s="27" t="s">
        <v>255</v>
      </c>
      <c r="E13" s="71" t="s">
        <v>87</v>
      </c>
      <c r="F13" s="118"/>
      <c r="G13" s="27" t="s">
        <v>103</v>
      </c>
      <c r="H13" s="83">
        <v>2057</v>
      </c>
      <c r="I13" s="117"/>
      <c r="J13" s="172" t="s">
        <v>273</v>
      </c>
      <c r="K13" s="146"/>
      <c r="L13" s="118"/>
      <c r="M13" s="23"/>
    </row>
    <row r="14" spans="1:15" ht="32.25" customHeight="1" x14ac:dyDescent="0.25">
      <c r="A14" s="22"/>
      <c r="B14" s="22"/>
      <c r="C14" s="22"/>
      <c r="D14" s="22"/>
      <c r="E14" s="22"/>
      <c r="F14" s="34"/>
      <c r="G14" s="34"/>
      <c r="H14" s="99">
        <f>SUM(H6:H13)</f>
        <v>9982.5</v>
      </c>
      <c r="I14" s="116" t="s">
        <v>321</v>
      </c>
      <c r="J14" s="35"/>
      <c r="K14" s="23"/>
      <c r="L14" s="35"/>
      <c r="M14" s="35"/>
    </row>
    <row r="15" spans="1:15" ht="81.75" customHeight="1" thickBot="1" x14ac:dyDescent="0.3">
      <c r="A15" s="23"/>
      <c r="B15" s="23"/>
      <c r="C15" s="23"/>
      <c r="D15" s="23"/>
      <c r="E15" s="23"/>
      <c r="F15" s="23"/>
      <c r="G15" s="23"/>
      <c r="H15" s="174" t="s">
        <v>292</v>
      </c>
      <c r="I15" s="174" t="s">
        <v>246</v>
      </c>
      <c r="J15" s="191"/>
      <c r="L15" s="23"/>
      <c r="M15" s="23"/>
      <c r="N15" s="23"/>
    </row>
    <row r="16" spans="1:15" ht="30.75" customHeight="1" x14ac:dyDescent="0.25">
      <c r="A16" s="23"/>
      <c r="B16" s="23"/>
      <c r="C16" s="23"/>
      <c r="D16" s="23"/>
      <c r="E16" s="23"/>
      <c r="F16" s="23"/>
      <c r="G16" s="23"/>
      <c r="H16" s="191"/>
      <c r="I16" s="191"/>
      <c r="J16" s="191"/>
      <c r="L16" s="23"/>
      <c r="M16" s="23"/>
      <c r="N16" s="23"/>
    </row>
    <row r="17" spans="1:14" ht="117" customHeight="1" x14ac:dyDescent="0.25">
      <c r="A17" s="194" t="s">
        <v>99</v>
      </c>
      <c r="B17" s="195" t="s">
        <v>100</v>
      </c>
      <c r="C17" s="196" t="s">
        <v>288</v>
      </c>
      <c r="D17" s="196" t="s">
        <v>287</v>
      </c>
      <c r="E17" s="196" t="s">
        <v>320</v>
      </c>
      <c r="F17" s="78"/>
      <c r="G17" s="81"/>
      <c r="H17" s="192" t="s">
        <v>318</v>
      </c>
      <c r="I17" s="193" t="s">
        <v>319</v>
      </c>
      <c r="J17" s="175" t="s">
        <v>360</v>
      </c>
      <c r="L17" s="23"/>
      <c r="M17" s="23"/>
      <c r="N17" s="23"/>
    </row>
    <row r="18" spans="1:14" ht="30" x14ac:dyDescent="0.25">
      <c r="A18" s="27">
        <v>2</v>
      </c>
      <c r="B18" s="27">
        <v>2</v>
      </c>
      <c r="C18" s="58" t="s">
        <v>230</v>
      </c>
      <c r="D18" s="27"/>
      <c r="E18" s="27"/>
      <c r="F18" s="44"/>
      <c r="G18" s="44"/>
      <c r="H18" s="44"/>
      <c r="I18" s="27"/>
      <c r="J18" s="159">
        <v>30150</v>
      </c>
      <c r="L18" s="23"/>
      <c r="M18" s="23"/>
    </row>
    <row r="19" spans="1:14" ht="29.25" x14ac:dyDescent="0.25">
      <c r="A19" s="27">
        <v>2</v>
      </c>
      <c r="B19" s="27"/>
      <c r="C19" s="27"/>
      <c r="D19" s="27" t="s">
        <v>248</v>
      </c>
      <c r="E19" s="44" t="s">
        <v>297</v>
      </c>
      <c r="F19" s="44"/>
      <c r="G19" s="44"/>
      <c r="H19" s="83">
        <v>100</v>
      </c>
      <c r="I19" s="118"/>
      <c r="J19" s="23"/>
      <c r="L19" s="23"/>
      <c r="M19" s="23"/>
    </row>
    <row r="20" spans="1:14" ht="42" customHeight="1" x14ac:dyDescent="0.25">
      <c r="A20" s="27">
        <v>2</v>
      </c>
      <c r="B20" s="27"/>
      <c r="C20" s="27"/>
      <c r="D20" s="27" t="s">
        <v>249</v>
      </c>
      <c r="E20" s="44" t="s">
        <v>298</v>
      </c>
      <c r="F20" s="44"/>
      <c r="G20" s="44"/>
      <c r="H20" s="83">
        <v>100</v>
      </c>
      <c r="I20" s="118"/>
      <c r="J20" s="23"/>
      <c r="L20" s="23"/>
      <c r="M20" s="23"/>
    </row>
    <row r="21" spans="1:14" ht="29.25" thickBot="1" x14ac:dyDescent="0.3">
      <c r="A21" s="27">
        <v>2</v>
      </c>
      <c r="B21" s="27"/>
      <c r="C21" s="27"/>
      <c r="D21" s="27" t="s">
        <v>250</v>
      </c>
      <c r="E21" s="74" t="s">
        <v>299</v>
      </c>
      <c r="F21" s="27"/>
      <c r="G21" s="27"/>
      <c r="H21" s="83">
        <v>100</v>
      </c>
      <c r="I21" s="118"/>
      <c r="J21" s="23"/>
      <c r="K21" s="23"/>
      <c r="L21" s="23"/>
      <c r="M21" s="23"/>
    </row>
    <row r="22" spans="1:14" ht="49.5" customHeight="1" x14ac:dyDescent="0.25">
      <c r="D22" s="23"/>
      <c r="E22" s="22"/>
      <c r="H22" s="73">
        <f>SUM(H19:H21)</f>
        <v>300</v>
      </c>
      <c r="I22" s="119" t="s">
        <v>332</v>
      </c>
    </row>
    <row r="23" spans="1:14" ht="165.75" thickBot="1" x14ac:dyDescent="0.3">
      <c r="D23" s="23"/>
      <c r="E23" s="22"/>
      <c r="H23" s="26" t="s">
        <v>329</v>
      </c>
      <c r="I23" s="26" t="s">
        <v>317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9" zoomScale="90" workbookViewId="0">
      <selection activeCell="R8" sqref="R8"/>
    </sheetView>
  </sheetViews>
  <sheetFormatPr defaultRowHeight="15" x14ac:dyDescent="0.25"/>
  <cols>
    <col min="1" max="1" width="5.42578125" customWidth="1"/>
    <col min="2" max="2" width="6" customWidth="1"/>
    <col min="3" max="3" width="8.7109375" customWidth="1"/>
    <col min="4" max="4" width="5.28515625" customWidth="1"/>
    <col min="5" max="5" width="32.140625" customWidth="1"/>
    <col min="6" max="6" width="13.42578125" customWidth="1"/>
    <col min="7" max="7" width="8.85546875" customWidth="1"/>
    <col min="8" max="9" width="17.140625" customWidth="1"/>
    <col min="10" max="10" width="14.85546875" customWidth="1"/>
    <col min="11" max="11" width="17.85546875" customWidth="1"/>
    <col min="12" max="12" width="15.28515625" customWidth="1"/>
    <col min="13" max="13" width="17.85546875" customWidth="1"/>
    <col min="14" max="14" width="13.140625" customWidth="1"/>
    <col min="15" max="17" width="17.85546875" customWidth="1"/>
  </cols>
  <sheetData>
    <row r="1" spans="1:17" ht="45.75" customHeight="1" x14ac:dyDescent="0.25">
      <c r="A1" s="222" t="s">
        <v>331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30"/>
      <c r="P1" s="30"/>
      <c r="Q1" s="30"/>
    </row>
    <row r="2" spans="1:17" ht="89.25" customHeight="1" x14ac:dyDescent="0.25">
      <c r="A2" s="227" t="s">
        <v>90</v>
      </c>
      <c r="B2" s="227"/>
      <c r="C2" s="221" t="s">
        <v>275</v>
      </c>
      <c r="D2" s="221"/>
      <c r="E2" s="221"/>
      <c r="F2" s="221"/>
      <c r="G2" s="12"/>
      <c r="H2" s="12"/>
      <c r="I2" s="12"/>
      <c r="J2" s="12"/>
      <c r="K2" s="12"/>
      <c r="L2" s="12"/>
      <c r="M2" s="158" t="s">
        <v>358</v>
      </c>
      <c r="N2" s="32" t="s">
        <v>263</v>
      </c>
      <c r="O2" s="12"/>
      <c r="P2" s="12"/>
      <c r="Q2" s="12"/>
    </row>
    <row r="3" spans="1:17" ht="30" customHeight="1" x14ac:dyDescent="0.25">
      <c r="A3" s="112"/>
      <c r="B3" s="112"/>
      <c r="C3" s="221" t="s">
        <v>371</v>
      </c>
      <c r="D3" s="221"/>
      <c r="E3" s="221"/>
      <c r="F3" s="221"/>
      <c r="G3" s="12"/>
      <c r="H3" s="12"/>
      <c r="I3" s="12"/>
      <c r="J3" s="12"/>
      <c r="K3" s="12"/>
      <c r="L3" s="12"/>
      <c r="M3" s="157">
        <v>496800</v>
      </c>
      <c r="N3" s="157">
        <f>M3/100*2</f>
        <v>9936</v>
      </c>
      <c r="O3" s="11"/>
      <c r="P3" s="12"/>
      <c r="Q3" s="12"/>
    </row>
    <row r="4" spans="1:17" ht="123.75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73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  <c r="N4" s="11"/>
      <c r="O4" s="11"/>
      <c r="P4" s="11"/>
      <c r="Q4" s="11"/>
    </row>
    <row r="5" spans="1:17" ht="33" customHeight="1" x14ac:dyDescent="0.25">
      <c r="A5" s="27">
        <v>3</v>
      </c>
      <c r="B5" s="27">
        <v>1</v>
      </c>
      <c r="C5" s="58" t="s">
        <v>261</v>
      </c>
      <c r="D5" s="57"/>
      <c r="E5" s="5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432000</v>
      </c>
      <c r="N5" s="11"/>
      <c r="O5" s="11"/>
      <c r="P5" s="9"/>
      <c r="Q5" s="9"/>
    </row>
    <row r="6" spans="1:17" ht="25.5" customHeight="1" x14ac:dyDescent="0.25">
      <c r="A6" s="27">
        <v>3</v>
      </c>
      <c r="B6" s="27"/>
      <c r="C6" s="27"/>
      <c r="D6" s="27" t="s">
        <v>248</v>
      </c>
      <c r="E6" s="44" t="s">
        <v>217</v>
      </c>
      <c r="F6" s="118"/>
      <c r="G6" s="60" t="s">
        <v>103</v>
      </c>
      <c r="H6" s="83">
        <v>440</v>
      </c>
      <c r="I6" s="125"/>
      <c r="J6" s="27" t="s">
        <v>207</v>
      </c>
      <c r="K6" s="125"/>
      <c r="L6" s="125"/>
      <c r="M6" s="36"/>
      <c r="N6" s="11"/>
      <c r="O6" s="11"/>
      <c r="P6" s="3"/>
      <c r="Q6" s="3"/>
    </row>
    <row r="7" spans="1:17" ht="25.5" customHeight="1" x14ac:dyDescent="0.25">
      <c r="A7" s="27">
        <v>3</v>
      </c>
      <c r="B7" s="27"/>
      <c r="C7" s="27"/>
      <c r="D7" s="27" t="s">
        <v>249</v>
      </c>
      <c r="E7" s="44" t="s">
        <v>177</v>
      </c>
      <c r="F7" s="118"/>
      <c r="G7" s="60" t="s">
        <v>103</v>
      </c>
      <c r="H7" s="83">
        <v>187</v>
      </c>
      <c r="I7" s="125"/>
      <c r="J7" s="27" t="s">
        <v>208</v>
      </c>
      <c r="K7" s="125"/>
      <c r="L7" s="125"/>
      <c r="M7" s="36"/>
      <c r="N7" s="3"/>
      <c r="O7" s="3"/>
      <c r="P7" s="3"/>
      <c r="Q7" s="3"/>
    </row>
    <row r="8" spans="1:17" ht="25.5" customHeight="1" x14ac:dyDescent="0.25">
      <c r="A8" s="27">
        <v>3</v>
      </c>
      <c r="B8" s="27"/>
      <c r="C8" s="27"/>
      <c r="D8" s="27" t="s">
        <v>250</v>
      </c>
      <c r="E8" s="44" t="s">
        <v>33</v>
      </c>
      <c r="F8" s="118"/>
      <c r="G8" s="60" t="s">
        <v>103</v>
      </c>
      <c r="H8" s="83">
        <v>154</v>
      </c>
      <c r="I8" s="125"/>
      <c r="J8" s="27" t="s">
        <v>209</v>
      </c>
      <c r="K8" s="125"/>
      <c r="L8" s="125"/>
      <c r="M8" s="36"/>
      <c r="N8" s="3"/>
      <c r="O8" s="3"/>
      <c r="P8" s="3"/>
      <c r="Q8" s="3"/>
    </row>
    <row r="9" spans="1:17" ht="25.5" customHeight="1" x14ac:dyDescent="0.25">
      <c r="A9" s="27">
        <v>3</v>
      </c>
      <c r="B9" s="27"/>
      <c r="C9" s="27"/>
      <c r="D9" s="27" t="s">
        <v>251</v>
      </c>
      <c r="E9" s="44" t="s">
        <v>34</v>
      </c>
      <c r="F9" s="118"/>
      <c r="G9" s="60" t="s">
        <v>103</v>
      </c>
      <c r="H9" s="83">
        <v>605</v>
      </c>
      <c r="I9" s="125"/>
      <c r="J9" s="27" t="s">
        <v>210</v>
      </c>
      <c r="K9" s="125"/>
      <c r="L9" s="125"/>
      <c r="M9" s="36"/>
      <c r="N9" s="3"/>
      <c r="O9" s="3"/>
      <c r="P9" s="3"/>
      <c r="Q9" s="3"/>
    </row>
    <row r="10" spans="1:17" ht="24" customHeight="1" x14ac:dyDescent="0.25">
      <c r="A10" s="27">
        <v>3</v>
      </c>
      <c r="B10" s="27"/>
      <c r="C10" s="27"/>
      <c r="D10" s="27" t="s">
        <v>252</v>
      </c>
      <c r="E10" s="44" t="s">
        <v>35</v>
      </c>
      <c r="F10" s="118"/>
      <c r="G10" s="60" t="s">
        <v>103</v>
      </c>
      <c r="H10" s="83">
        <v>550</v>
      </c>
      <c r="I10" s="125"/>
      <c r="J10" s="27" t="s">
        <v>218</v>
      </c>
      <c r="K10" s="125"/>
      <c r="L10" s="125"/>
      <c r="M10" s="36"/>
      <c r="N10" s="3"/>
      <c r="O10" s="3"/>
      <c r="P10" s="3"/>
      <c r="Q10" s="3"/>
    </row>
    <row r="11" spans="1:17" ht="30" customHeight="1" x14ac:dyDescent="0.25">
      <c r="A11" s="27">
        <v>3</v>
      </c>
      <c r="B11" s="27"/>
      <c r="C11" s="27"/>
      <c r="D11" s="27" t="s">
        <v>253</v>
      </c>
      <c r="E11" s="44" t="s">
        <v>36</v>
      </c>
      <c r="F11" s="118"/>
      <c r="G11" s="60" t="s">
        <v>103</v>
      </c>
      <c r="H11" s="83">
        <v>770</v>
      </c>
      <c r="I11" s="125"/>
      <c r="J11" s="27" t="s">
        <v>219</v>
      </c>
      <c r="K11" s="125"/>
      <c r="L11" s="125"/>
      <c r="M11" s="36"/>
      <c r="N11" s="3"/>
      <c r="O11" s="3"/>
      <c r="P11" s="3"/>
      <c r="Q11" s="3"/>
    </row>
    <row r="12" spans="1:17" ht="28.5" customHeight="1" x14ac:dyDescent="0.25">
      <c r="A12" s="27">
        <v>3</v>
      </c>
      <c r="B12" s="27"/>
      <c r="C12" s="27"/>
      <c r="D12" s="27" t="s">
        <v>254</v>
      </c>
      <c r="E12" s="44" t="s">
        <v>10</v>
      </c>
      <c r="F12" s="118"/>
      <c r="G12" s="60" t="s">
        <v>103</v>
      </c>
      <c r="H12" s="83">
        <v>990</v>
      </c>
      <c r="I12" s="125"/>
      <c r="J12" s="27" t="s">
        <v>211</v>
      </c>
      <c r="K12" s="125"/>
      <c r="L12" s="125"/>
      <c r="M12" s="36"/>
      <c r="N12" s="3"/>
      <c r="O12" s="3"/>
      <c r="P12" s="3"/>
      <c r="Q12" s="3"/>
    </row>
    <row r="13" spans="1:17" ht="21" customHeight="1" x14ac:dyDescent="0.25">
      <c r="A13" s="27">
        <v>3</v>
      </c>
      <c r="B13" s="27"/>
      <c r="C13" s="27"/>
      <c r="D13" s="27" t="s">
        <v>255</v>
      </c>
      <c r="E13" s="44" t="s">
        <v>220</v>
      </c>
      <c r="F13" s="118"/>
      <c r="G13" s="60" t="s">
        <v>103</v>
      </c>
      <c r="H13" s="83">
        <v>55</v>
      </c>
      <c r="I13" s="125"/>
      <c r="J13" s="27" t="s">
        <v>212</v>
      </c>
      <c r="K13" s="125"/>
      <c r="L13" s="125"/>
      <c r="M13" s="36"/>
      <c r="N13" s="3"/>
      <c r="O13" s="3"/>
      <c r="P13" s="3"/>
      <c r="Q13" s="3"/>
    </row>
    <row r="14" spans="1:17" ht="39" customHeight="1" x14ac:dyDescent="0.25">
      <c r="A14" s="27">
        <v>3</v>
      </c>
      <c r="B14" s="27"/>
      <c r="C14" s="27"/>
      <c r="D14" s="27" t="s">
        <v>256</v>
      </c>
      <c r="E14" s="44" t="s">
        <v>37</v>
      </c>
      <c r="F14" s="118"/>
      <c r="G14" s="60" t="s">
        <v>103</v>
      </c>
      <c r="H14" s="83">
        <v>220</v>
      </c>
      <c r="I14" s="125"/>
      <c r="J14" s="27" t="s">
        <v>213</v>
      </c>
      <c r="K14" s="125"/>
      <c r="L14" s="125"/>
      <c r="M14" s="36"/>
      <c r="N14" s="3"/>
      <c r="O14" s="3"/>
      <c r="P14" s="3"/>
      <c r="Q14" s="3"/>
    </row>
    <row r="15" spans="1:17" ht="43.5" customHeight="1" x14ac:dyDescent="0.25">
      <c r="A15" s="27">
        <v>3</v>
      </c>
      <c r="B15" s="27"/>
      <c r="C15" s="27"/>
      <c r="D15" s="27" t="s">
        <v>257</v>
      </c>
      <c r="E15" s="44" t="s">
        <v>221</v>
      </c>
      <c r="F15" s="125"/>
      <c r="G15" s="60" t="s">
        <v>103</v>
      </c>
      <c r="H15" s="83">
        <v>330</v>
      </c>
      <c r="I15" s="125"/>
      <c r="J15" s="27" t="s">
        <v>214</v>
      </c>
      <c r="K15" s="125"/>
      <c r="L15" s="125"/>
      <c r="M15" s="36"/>
      <c r="N15" s="3"/>
      <c r="O15" s="3"/>
      <c r="P15" s="3"/>
      <c r="Q15" s="3"/>
    </row>
    <row r="16" spans="1:17" ht="36" customHeight="1" x14ac:dyDescent="0.25">
      <c r="A16" s="27">
        <v>3</v>
      </c>
      <c r="B16" s="27"/>
      <c r="C16" s="27"/>
      <c r="D16" s="27" t="s">
        <v>258</v>
      </c>
      <c r="E16" s="44" t="s">
        <v>222</v>
      </c>
      <c r="F16" s="118"/>
      <c r="G16" s="60" t="s">
        <v>103</v>
      </c>
      <c r="H16" s="83">
        <v>198</v>
      </c>
      <c r="I16" s="125"/>
      <c r="J16" s="27" t="s">
        <v>215</v>
      </c>
      <c r="K16" s="125"/>
      <c r="L16" s="125"/>
      <c r="M16" s="36"/>
      <c r="N16" s="3"/>
      <c r="O16" s="3"/>
      <c r="P16" s="3"/>
      <c r="Q16" s="3"/>
    </row>
    <row r="17" spans="1:17" ht="35.25" customHeight="1" thickBot="1" x14ac:dyDescent="0.3">
      <c r="A17" s="27">
        <v>3</v>
      </c>
      <c r="B17" s="27"/>
      <c r="C17" s="27"/>
      <c r="D17" s="27" t="s">
        <v>259</v>
      </c>
      <c r="E17" s="44" t="s">
        <v>97</v>
      </c>
      <c r="F17" s="125"/>
      <c r="G17" s="60" t="s">
        <v>103</v>
      </c>
      <c r="H17" s="83">
        <v>825</v>
      </c>
      <c r="I17" s="125"/>
      <c r="J17" s="27" t="s">
        <v>216</v>
      </c>
      <c r="K17" s="125"/>
      <c r="L17" s="125"/>
      <c r="M17" s="36"/>
      <c r="N17" s="3"/>
      <c r="O17" s="3"/>
      <c r="P17" s="3"/>
      <c r="Q17" s="3"/>
    </row>
    <row r="18" spans="1:17" ht="38.25" customHeight="1" x14ac:dyDescent="0.25">
      <c r="A18" s="23"/>
      <c r="B18" s="23"/>
      <c r="C18" s="23"/>
      <c r="D18" s="23"/>
      <c r="E18" s="36"/>
      <c r="F18" s="36"/>
      <c r="G18" s="36"/>
      <c r="H18" s="99">
        <f>SUM(H6:H17)</f>
        <v>5324</v>
      </c>
      <c r="I18" s="116" t="s">
        <v>321</v>
      </c>
      <c r="J18" s="36"/>
      <c r="K18" s="36"/>
      <c r="L18" s="36"/>
      <c r="M18" s="36"/>
      <c r="N18" s="3"/>
      <c r="O18" s="3"/>
      <c r="P18" s="3"/>
      <c r="Q18" s="3"/>
    </row>
    <row r="19" spans="1:17" ht="77.25" thickBot="1" x14ac:dyDescent="0.3">
      <c r="A19" s="23"/>
      <c r="B19" s="23"/>
      <c r="C19" s="23"/>
      <c r="D19" s="23"/>
      <c r="E19" s="23"/>
      <c r="F19" s="23"/>
      <c r="G19" s="23"/>
      <c r="H19" s="174" t="s">
        <v>292</v>
      </c>
      <c r="I19" s="174" t="s">
        <v>246</v>
      </c>
      <c r="J19" s="23"/>
      <c r="K19" s="23"/>
      <c r="L19" s="23"/>
      <c r="M19" s="23"/>
    </row>
    <row r="20" spans="1:17" x14ac:dyDescent="0.25">
      <c r="A20" s="23"/>
      <c r="B20" s="23"/>
      <c r="C20" s="23"/>
      <c r="D20" s="23"/>
      <c r="E20" s="23"/>
      <c r="F20" s="23"/>
      <c r="G20" s="23"/>
      <c r="H20" s="70"/>
      <c r="I20" s="70"/>
      <c r="J20" s="23"/>
      <c r="K20" s="23"/>
      <c r="L20" s="23"/>
      <c r="M20" s="23"/>
    </row>
    <row r="21" spans="1:17" ht="152.25" customHeight="1" x14ac:dyDescent="0.25">
      <c r="A21" s="176" t="s">
        <v>99</v>
      </c>
      <c r="B21" s="177" t="s">
        <v>100</v>
      </c>
      <c r="C21" s="178" t="s">
        <v>288</v>
      </c>
      <c r="D21" s="178" t="s">
        <v>287</v>
      </c>
      <c r="E21" s="178" t="s">
        <v>320</v>
      </c>
      <c r="F21" s="78"/>
      <c r="G21" s="81"/>
      <c r="H21" s="173" t="s">
        <v>318</v>
      </c>
      <c r="I21" s="173" t="s">
        <v>319</v>
      </c>
      <c r="J21" s="175" t="s">
        <v>360</v>
      </c>
      <c r="K21" s="23"/>
      <c r="L21" s="23"/>
      <c r="M21" s="23"/>
    </row>
    <row r="22" spans="1:17" ht="25.5" customHeight="1" x14ac:dyDescent="0.25">
      <c r="A22" s="27">
        <v>3</v>
      </c>
      <c r="B22" s="27">
        <v>2</v>
      </c>
      <c r="C22" s="72" t="s">
        <v>230</v>
      </c>
      <c r="D22" s="27"/>
      <c r="E22" s="27"/>
      <c r="F22" s="23"/>
      <c r="G22" s="23"/>
      <c r="H22" s="27"/>
      <c r="I22" s="23"/>
      <c r="J22" s="157">
        <v>64800</v>
      </c>
      <c r="K22" s="23"/>
      <c r="L22" s="23"/>
      <c r="M22" s="23"/>
    </row>
    <row r="23" spans="1:17" ht="30" x14ac:dyDescent="0.25">
      <c r="A23" s="27">
        <v>3</v>
      </c>
      <c r="B23" s="27"/>
      <c r="C23" s="27"/>
      <c r="D23" s="27" t="s">
        <v>248</v>
      </c>
      <c r="E23" s="17" t="s">
        <v>231</v>
      </c>
      <c r="H23" s="83">
        <v>7.7249999999999996</v>
      </c>
      <c r="I23" s="118"/>
      <c r="J23" s="23"/>
      <c r="K23" s="23"/>
      <c r="L23" s="23"/>
      <c r="M23" s="23"/>
    </row>
    <row r="24" spans="1:17" ht="45" x14ac:dyDescent="0.25">
      <c r="A24" s="27">
        <v>3</v>
      </c>
      <c r="B24" s="1"/>
      <c r="C24" s="1"/>
      <c r="D24" s="27" t="s">
        <v>249</v>
      </c>
      <c r="E24" s="17" t="s">
        <v>232</v>
      </c>
      <c r="H24" s="83">
        <v>10.094000000000001</v>
      </c>
      <c r="I24" s="123"/>
      <c r="K24" s="23"/>
      <c r="L24" s="23"/>
    </row>
    <row r="25" spans="1:17" ht="45" x14ac:dyDescent="0.25">
      <c r="A25" s="27">
        <v>3</v>
      </c>
      <c r="B25" s="1"/>
      <c r="C25" s="1"/>
      <c r="D25" s="27" t="s">
        <v>250</v>
      </c>
      <c r="E25" s="17" t="s">
        <v>233</v>
      </c>
      <c r="H25" s="83">
        <v>10.094000000000001</v>
      </c>
      <c r="I25" s="123"/>
    </row>
    <row r="26" spans="1:17" ht="45" x14ac:dyDescent="0.25">
      <c r="A26" s="27">
        <v>3</v>
      </c>
      <c r="B26" s="1"/>
      <c r="C26" s="1"/>
      <c r="D26" s="27" t="s">
        <v>251</v>
      </c>
      <c r="E26" s="17" t="s">
        <v>234</v>
      </c>
      <c r="H26" s="83">
        <v>29.458000000000002</v>
      </c>
      <c r="I26" s="118"/>
    </row>
    <row r="27" spans="1:17" ht="30" x14ac:dyDescent="0.25">
      <c r="A27" s="27">
        <v>3</v>
      </c>
      <c r="B27" s="1"/>
      <c r="C27" s="1"/>
      <c r="D27" s="27" t="s">
        <v>252</v>
      </c>
      <c r="E27" s="17" t="s">
        <v>235</v>
      </c>
      <c r="H27" s="83">
        <v>54.384</v>
      </c>
      <c r="I27" s="118"/>
    </row>
    <row r="28" spans="1:17" ht="30" x14ac:dyDescent="0.25">
      <c r="A28" s="27">
        <v>3</v>
      </c>
      <c r="B28" s="1"/>
      <c r="C28" s="1"/>
      <c r="D28" s="27" t="s">
        <v>253</v>
      </c>
      <c r="E28" s="17" t="s">
        <v>236</v>
      </c>
      <c r="H28" s="83">
        <v>54.384</v>
      </c>
      <c r="I28" s="118"/>
    </row>
    <row r="29" spans="1:17" ht="30" x14ac:dyDescent="0.25">
      <c r="A29" s="27">
        <v>3</v>
      </c>
      <c r="B29" s="1"/>
      <c r="C29" s="1"/>
      <c r="D29" s="27" t="s">
        <v>254</v>
      </c>
      <c r="E29" s="17" t="s">
        <v>237</v>
      </c>
      <c r="H29" s="83">
        <v>10.094000000000001</v>
      </c>
      <c r="I29" s="118"/>
    </row>
    <row r="30" spans="1:17" ht="30" x14ac:dyDescent="0.25">
      <c r="A30" s="27">
        <v>3</v>
      </c>
      <c r="B30" s="1"/>
      <c r="C30" s="1"/>
      <c r="D30" s="27" t="s">
        <v>255</v>
      </c>
      <c r="E30" s="17" t="s">
        <v>238</v>
      </c>
      <c r="H30" s="83">
        <v>28.324999999999999</v>
      </c>
      <c r="I30" s="118"/>
    </row>
    <row r="31" spans="1:17" ht="45" x14ac:dyDescent="0.25">
      <c r="A31" s="27">
        <v>3</v>
      </c>
      <c r="B31" s="1"/>
      <c r="C31" s="1"/>
      <c r="D31" s="27" t="s">
        <v>256</v>
      </c>
      <c r="E31" s="17" t="s">
        <v>239</v>
      </c>
      <c r="H31" s="83">
        <v>77.043999999999997</v>
      </c>
      <c r="I31" s="118"/>
    </row>
    <row r="32" spans="1:17" ht="30.75" thickBot="1" x14ac:dyDescent="0.3">
      <c r="A32" s="27">
        <v>3</v>
      </c>
      <c r="B32" s="1"/>
      <c r="C32" s="1"/>
      <c r="D32" s="27" t="s">
        <v>257</v>
      </c>
      <c r="E32" s="17" t="s">
        <v>241</v>
      </c>
      <c r="H32" s="83">
        <v>10.094000000000001</v>
      </c>
      <c r="I32" s="118"/>
    </row>
    <row r="33" spans="8:9" ht="29.25" customHeight="1" x14ac:dyDescent="0.25">
      <c r="H33" s="73">
        <f>SUM(H23:H32)</f>
        <v>291.69599999999997</v>
      </c>
      <c r="I33" s="119" t="s">
        <v>334</v>
      </c>
    </row>
    <row r="34" spans="8:9" ht="102.75" customHeight="1" thickBot="1" x14ac:dyDescent="0.3">
      <c r="H34" s="26" t="s">
        <v>329</v>
      </c>
      <c r="I34" s="26" t="s">
        <v>317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4" zoomScale="89" zoomScaleNormal="89" workbookViewId="0">
      <selection activeCell="R8" sqref="R8"/>
    </sheetView>
  </sheetViews>
  <sheetFormatPr defaultRowHeight="15" x14ac:dyDescent="0.25"/>
  <cols>
    <col min="1" max="2" width="5.28515625" customWidth="1"/>
    <col min="3" max="3" width="13" customWidth="1"/>
    <col min="4" max="4" width="7.7109375" customWidth="1"/>
    <col min="5" max="5" width="48" customWidth="1"/>
    <col min="6" max="7" width="14" customWidth="1"/>
    <col min="8" max="8" width="18.85546875" customWidth="1"/>
    <col min="9" max="9" width="16.140625" customWidth="1"/>
    <col min="10" max="10" width="15.42578125" customWidth="1"/>
    <col min="11" max="12" width="14" customWidth="1"/>
    <col min="13" max="13" width="15.85546875" customWidth="1"/>
    <col min="14" max="15" width="14" customWidth="1"/>
  </cols>
  <sheetData>
    <row r="1" spans="1:29" ht="45" customHeight="1" x14ac:dyDescent="0.25">
      <c r="A1" s="229" t="s">
        <v>331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77.25" customHeight="1" x14ac:dyDescent="0.25">
      <c r="A2" s="228" t="s">
        <v>91</v>
      </c>
      <c r="B2" s="228"/>
      <c r="C2" s="230" t="s">
        <v>276</v>
      </c>
      <c r="D2" s="230"/>
      <c r="E2" s="230"/>
      <c r="F2" s="230"/>
      <c r="G2" s="191"/>
      <c r="H2" s="191"/>
      <c r="I2" s="191"/>
      <c r="J2" s="191"/>
      <c r="K2" s="191"/>
      <c r="L2" s="191"/>
      <c r="M2" s="201" t="s">
        <v>358</v>
      </c>
      <c r="N2" s="198" t="s">
        <v>263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43.5" customHeight="1" x14ac:dyDescent="0.25">
      <c r="A3" s="155"/>
      <c r="B3" s="155"/>
      <c r="C3" s="231" t="s">
        <v>372</v>
      </c>
      <c r="D3" s="231"/>
      <c r="E3" s="231"/>
      <c r="F3" s="231"/>
      <c r="G3" s="23"/>
      <c r="H3" s="23"/>
      <c r="I3" s="23"/>
      <c r="J3" s="23"/>
      <c r="K3" s="23"/>
      <c r="L3" s="23"/>
      <c r="M3" s="157">
        <v>498603.90149999998</v>
      </c>
      <c r="N3" s="157">
        <f>M3/100*2</f>
        <v>9972.0780299999988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0.75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98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45" customHeight="1" x14ac:dyDescent="0.25">
      <c r="A5" s="27">
        <v>4</v>
      </c>
      <c r="B5" s="59">
        <v>1</v>
      </c>
      <c r="C5" s="57" t="s">
        <v>261</v>
      </c>
      <c r="D5" s="58"/>
      <c r="E5" s="29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433568.61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54" customHeight="1" x14ac:dyDescent="0.25">
      <c r="A6" s="27">
        <v>4</v>
      </c>
      <c r="B6" s="27"/>
      <c r="C6" s="1"/>
      <c r="D6" s="27" t="s">
        <v>248</v>
      </c>
      <c r="E6" s="68" t="s">
        <v>38</v>
      </c>
      <c r="F6" s="125"/>
      <c r="G6" s="60" t="s">
        <v>103</v>
      </c>
      <c r="H6" s="83">
        <v>550</v>
      </c>
      <c r="I6" s="125"/>
      <c r="J6" s="54" t="s">
        <v>189</v>
      </c>
      <c r="K6" s="125"/>
      <c r="L6" s="125"/>
      <c r="M6" s="37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54" customHeight="1" x14ac:dyDescent="0.25">
      <c r="A7" s="27">
        <v>4</v>
      </c>
      <c r="B7" s="27"/>
      <c r="C7" s="1"/>
      <c r="D7" s="27" t="s">
        <v>249</v>
      </c>
      <c r="E7" s="68" t="s">
        <v>41</v>
      </c>
      <c r="F7" s="125"/>
      <c r="G7" s="60" t="s">
        <v>103</v>
      </c>
      <c r="H7" s="83">
        <v>1760</v>
      </c>
      <c r="I7" s="125"/>
      <c r="J7" s="54" t="s">
        <v>190</v>
      </c>
      <c r="K7" s="125"/>
      <c r="L7" s="125"/>
      <c r="M7" s="37"/>
      <c r="N7" s="37"/>
      <c r="O7" s="37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63" customHeight="1" x14ac:dyDescent="0.25">
      <c r="A8" s="27">
        <v>4</v>
      </c>
      <c r="B8" s="27"/>
      <c r="C8" s="1"/>
      <c r="D8" s="27" t="s">
        <v>250</v>
      </c>
      <c r="E8" s="68" t="s">
        <v>6</v>
      </c>
      <c r="F8" s="125"/>
      <c r="G8" s="60" t="s">
        <v>103</v>
      </c>
      <c r="H8" s="83">
        <v>1320</v>
      </c>
      <c r="I8" s="125"/>
      <c r="J8" s="54" t="s">
        <v>191</v>
      </c>
      <c r="K8" s="125"/>
      <c r="L8" s="125"/>
      <c r="M8" s="37"/>
      <c r="N8" s="37"/>
      <c r="O8" s="37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51" customHeight="1" x14ac:dyDescent="0.25">
      <c r="A9" s="27">
        <v>4</v>
      </c>
      <c r="B9" s="27"/>
      <c r="C9" s="1"/>
      <c r="D9" s="27" t="s">
        <v>251</v>
      </c>
      <c r="E9" s="68" t="s">
        <v>7</v>
      </c>
      <c r="F9" s="125"/>
      <c r="G9" s="60" t="s">
        <v>103</v>
      </c>
      <c r="H9" s="83">
        <v>77</v>
      </c>
      <c r="I9" s="125"/>
      <c r="J9" s="54" t="s">
        <v>192</v>
      </c>
      <c r="K9" s="125"/>
      <c r="L9" s="125"/>
      <c r="M9" s="37"/>
      <c r="N9" s="37"/>
      <c r="O9" s="3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51" customHeight="1" x14ac:dyDescent="0.25">
      <c r="A10" s="27">
        <v>4</v>
      </c>
      <c r="B10" s="27"/>
      <c r="C10" s="1"/>
      <c r="D10" s="27" t="s">
        <v>252</v>
      </c>
      <c r="E10" s="68" t="s">
        <v>8</v>
      </c>
      <c r="F10" s="125"/>
      <c r="G10" s="60" t="s">
        <v>103</v>
      </c>
      <c r="H10" s="83">
        <v>825</v>
      </c>
      <c r="I10" s="125"/>
      <c r="J10" s="54" t="s">
        <v>193</v>
      </c>
      <c r="K10" s="125"/>
      <c r="L10" s="125"/>
      <c r="M10" s="38"/>
      <c r="N10" s="38"/>
      <c r="O10" s="3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51" customHeight="1" x14ac:dyDescent="0.25">
      <c r="A11" s="27">
        <v>4</v>
      </c>
      <c r="B11" s="27"/>
      <c r="C11" s="1"/>
      <c r="D11" s="27" t="s">
        <v>253</v>
      </c>
      <c r="E11" s="68" t="s">
        <v>39</v>
      </c>
      <c r="F11" s="125"/>
      <c r="G11" s="60" t="s">
        <v>103</v>
      </c>
      <c r="H11" s="83">
        <v>825</v>
      </c>
      <c r="I11" s="125"/>
      <c r="J11" s="54" t="s">
        <v>194</v>
      </c>
      <c r="K11" s="125"/>
      <c r="L11" s="125"/>
      <c r="M11" s="37"/>
      <c r="N11" s="37"/>
      <c r="O11" s="37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45.75" customHeight="1" x14ac:dyDescent="0.25">
      <c r="A12" s="27">
        <v>4</v>
      </c>
      <c r="B12" s="27"/>
      <c r="C12" s="1"/>
      <c r="D12" s="27" t="s">
        <v>254</v>
      </c>
      <c r="E12" s="68" t="s">
        <v>42</v>
      </c>
      <c r="F12" s="125"/>
      <c r="G12" s="60" t="s">
        <v>103</v>
      </c>
      <c r="H12" s="83">
        <v>495</v>
      </c>
      <c r="I12" s="125"/>
      <c r="J12" s="54" t="s">
        <v>195</v>
      </c>
      <c r="K12" s="125"/>
      <c r="L12" s="125"/>
      <c r="M12" s="37"/>
      <c r="N12" s="37"/>
      <c r="O12" s="37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28.5" x14ac:dyDescent="0.25">
      <c r="A13" s="27">
        <v>4</v>
      </c>
      <c r="B13" s="27"/>
      <c r="C13" s="1"/>
      <c r="D13" s="27" t="s">
        <v>255</v>
      </c>
      <c r="E13" s="68" t="s">
        <v>43</v>
      </c>
      <c r="F13" s="125"/>
      <c r="G13" s="60" t="s">
        <v>103</v>
      </c>
      <c r="H13" s="83">
        <v>605</v>
      </c>
      <c r="I13" s="125"/>
      <c r="J13" s="54" t="s">
        <v>196</v>
      </c>
      <c r="K13" s="125"/>
      <c r="L13" s="125"/>
      <c r="M13" s="37"/>
      <c r="N13" s="37"/>
      <c r="O13" s="37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33.75" customHeight="1" x14ac:dyDescent="0.25">
      <c r="A14" s="27">
        <v>4</v>
      </c>
      <c r="B14" s="27"/>
      <c r="C14" s="1"/>
      <c r="D14" s="27" t="s">
        <v>256</v>
      </c>
      <c r="E14" s="68" t="s">
        <v>44</v>
      </c>
      <c r="F14" s="125"/>
      <c r="G14" s="60" t="s">
        <v>103</v>
      </c>
      <c r="H14" s="83">
        <v>715</v>
      </c>
      <c r="I14" s="125"/>
      <c r="J14" s="54" t="s">
        <v>197</v>
      </c>
      <c r="K14" s="125"/>
      <c r="L14" s="125"/>
      <c r="M14" s="37"/>
      <c r="N14" s="37"/>
      <c r="O14" s="37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43.5" thickBot="1" x14ac:dyDescent="0.3">
      <c r="A15" s="27">
        <v>4</v>
      </c>
      <c r="B15" s="27"/>
      <c r="C15" s="1"/>
      <c r="D15" s="27" t="s">
        <v>257</v>
      </c>
      <c r="E15" s="68" t="s">
        <v>40</v>
      </c>
      <c r="F15" s="127"/>
      <c r="G15" s="60" t="s">
        <v>103</v>
      </c>
      <c r="H15" s="83">
        <v>220</v>
      </c>
      <c r="I15" s="127"/>
      <c r="J15" s="54" t="s">
        <v>198</v>
      </c>
      <c r="K15" s="127"/>
      <c r="L15" s="127"/>
      <c r="M15" s="39"/>
      <c r="N15" s="39"/>
      <c r="O15" s="3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44.25" customHeight="1" x14ac:dyDescent="0.25">
      <c r="A16" s="22"/>
      <c r="B16" s="21"/>
      <c r="C16" s="23"/>
      <c r="D16" s="22"/>
      <c r="E16" s="22"/>
      <c r="F16" s="22"/>
      <c r="G16" s="22"/>
      <c r="H16" s="99">
        <f>SUM(H6:H15)</f>
        <v>7392</v>
      </c>
      <c r="I16" s="116" t="s">
        <v>321</v>
      </c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15" ht="64.5" thickBot="1" x14ac:dyDescent="0.3">
      <c r="A17" s="199"/>
      <c r="B17" s="199"/>
      <c r="C17" s="191"/>
      <c r="D17" s="200"/>
      <c r="E17" s="200"/>
      <c r="F17" s="200"/>
      <c r="G17" s="200"/>
      <c r="H17" s="174" t="s">
        <v>292</v>
      </c>
      <c r="I17" s="174" t="s">
        <v>246</v>
      </c>
      <c r="J17" s="200"/>
      <c r="K17" s="2"/>
      <c r="L17" s="2"/>
      <c r="M17" s="2"/>
      <c r="N17" s="2"/>
      <c r="O17" s="2"/>
    </row>
    <row r="18" spans="1:15" x14ac:dyDescent="0.25">
      <c r="A18" s="191"/>
      <c r="B18" s="191"/>
      <c r="C18" s="191"/>
      <c r="D18" s="200"/>
      <c r="E18" s="199"/>
      <c r="F18" s="200"/>
      <c r="G18" s="200"/>
      <c r="H18" s="199"/>
      <c r="I18" s="200"/>
      <c r="J18" s="200"/>
      <c r="K18" s="2"/>
      <c r="L18" s="2"/>
      <c r="M18" s="2"/>
      <c r="N18" s="2"/>
      <c r="O18" s="2"/>
    </row>
    <row r="19" spans="1:15" ht="135.75" customHeight="1" x14ac:dyDescent="0.25">
      <c r="A19" s="194" t="s">
        <v>99</v>
      </c>
      <c r="B19" s="195" t="s">
        <v>100</v>
      </c>
      <c r="C19" s="196" t="s">
        <v>288</v>
      </c>
      <c r="D19" s="196" t="s">
        <v>287</v>
      </c>
      <c r="E19" s="196" t="s">
        <v>320</v>
      </c>
      <c r="F19" s="179"/>
      <c r="G19" s="197"/>
      <c r="H19" s="192" t="s">
        <v>318</v>
      </c>
      <c r="I19" s="193" t="s">
        <v>319</v>
      </c>
      <c r="J19" s="175" t="s">
        <v>360</v>
      </c>
    </row>
    <row r="20" spans="1:15" ht="62.25" customHeight="1" x14ac:dyDescent="0.25">
      <c r="A20" s="27">
        <v>4</v>
      </c>
      <c r="B20" s="27">
        <v>2</v>
      </c>
      <c r="C20" s="58" t="s">
        <v>230</v>
      </c>
      <c r="D20" s="27" t="s">
        <v>248</v>
      </c>
      <c r="E20" s="106" t="s">
        <v>310</v>
      </c>
      <c r="H20" s="128">
        <v>115</v>
      </c>
      <c r="I20" s="127"/>
      <c r="J20" s="157">
        <v>65035.291499999999</v>
      </c>
    </row>
    <row r="21" spans="1:15" ht="70.5" customHeight="1" x14ac:dyDescent="0.25">
      <c r="A21" s="27">
        <v>4</v>
      </c>
      <c r="B21" s="1"/>
      <c r="C21" s="1"/>
      <c r="D21" s="27" t="s">
        <v>249</v>
      </c>
      <c r="E21" s="106" t="s">
        <v>41</v>
      </c>
      <c r="H21" s="128">
        <v>70</v>
      </c>
      <c r="I21" s="127"/>
    </row>
    <row r="22" spans="1:15" ht="40.5" customHeight="1" x14ac:dyDescent="0.25">
      <c r="A22" s="27">
        <v>4</v>
      </c>
      <c r="B22" s="1"/>
      <c r="C22" s="1"/>
      <c r="D22" s="27" t="s">
        <v>250</v>
      </c>
      <c r="E22" s="106" t="s">
        <v>311</v>
      </c>
      <c r="H22" s="128">
        <v>135</v>
      </c>
      <c r="I22" s="127"/>
    </row>
    <row r="23" spans="1:15" x14ac:dyDescent="0.25">
      <c r="A23" s="27">
        <v>4</v>
      </c>
      <c r="B23" s="1"/>
      <c r="C23" s="1"/>
      <c r="D23" s="27" t="s">
        <v>251</v>
      </c>
      <c r="E23" s="107" t="s">
        <v>312</v>
      </c>
      <c r="H23" s="128">
        <v>215</v>
      </c>
      <c r="I23" s="127"/>
    </row>
    <row r="24" spans="1:15" ht="15.75" thickBot="1" x14ac:dyDescent="0.3">
      <c r="A24" s="27">
        <v>4</v>
      </c>
      <c r="B24" s="1"/>
      <c r="C24" s="1"/>
      <c r="D24" s="27" t="s">
        <v>252</v>
      </c>
      <c r="E24" s="107" t="s">
        <v>313</v>
      </c>
      <c r="H24" s="128">
        <v>160</v>
      </c>
      <c r="I24" s="127"/>
    </row>
    <row r="25" spans="1:15" ht="37.5" customHeight="1" x14ac:dyDescent="0.25">
      <c r="H25" s="129">
        <f>SUM(H20:H24)</f>
        <v>695</v>
      </c>
      <c r="I25" s="130" t="s">
        <v>336</v>
      </c>
    </row>
    <row r="26" spans="1:15" ht="90" thickBot="1" x14ac:dyDescent="0.3">
      <c r="H26" s="174" t="s">
        <v>329</v>
      </c>
      <c r="I26" s="174" t="s">
        <v>317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R8" sqref="R8"/>
    </sheetView>
  </sheetViews>
  <sheetFormatPr defaultRowHeight="15" x14ac:dyDescent="0.25"/>
  <cols>
    <col min="1" max="1" width="6.5703125" customWidth="1"/>
    <col min="2" max="2" width="6.140625" customWidth="1"/>
    <col min="3" max="3" width="13.140625" customWidth="1"/>
    <col min="4" max="4" width="8" customWidth="1"/>
    <col min="5" max="5" width="43.7109375" customWidth="1"/>
    <col min="6" max="6" width="14.42578125" customWidth="1"/>
    <col min="7" max="7" width="10" customWidth="1"/>
    <col min="8" max="8" width="18.7109375" customWidth="1"/>
    <col min="9" max="9" width="20.7109375" customWidth="1"/>
    <col min="10" max="10" width="19.5703125" customWidth="1"/>
    <col min="11" max="11" width="19.140625" customWidth="1"/>
    <col min="12" max="15" width="20.7109375" customWidth="1"/>
    <col min="16" max="16" width="57.28515625" customWidth="1"/>
  </cols>
  <sheetData>
    <row r="1" spans="1:16" ht="56.25" customHeight="1" x14ac:dyDescent="0.25">
      <c r="A1" s="232" t="s">
        <v>331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3"/>
      <c r="P1" s="3"/>
    </row>
    <row r="2" spans="1:16" ht="79.5" customHeight="1" x14ac:dyDescent="0.25">
      <c r="A2" s="228" t="s">
        <v>92</v>
      </c>
      <c r="B2" s="228"/>
      <c r="C2" s="230" t="s">
        <v>364</v>
      </c>
      <c r="D2" s="230"/>
      <c r="E2" s="230"/>
      <c r="F2" s="230"/>
      <c r="G2" s="202"/>
      <c r="H2" s="202"/>
      <c r="I2" s="202"/>
      <c r="J2" s="202"/>
      <c r="K2" s="202"/>
      <c r="L2" s="202"/>
      <c r="M2" s="201" t="s">
        <v>358</v>
      </c>
      <c r="N2" s="198" t="s">
        <v>263</v>
      </c>
      <c r="O2" s="3"/>
      <c r="P2" s="3"/>
    </row>
    <row r="3" spans="1:16" ht="39" customHeight="1" x14ac:dyDescent="0.25">
      <c r="A3" s="155"/>
      <c r="B3" s="155"/>
      <c r="C3" s="231" t="s">
        <v>373</v>
      </c>
      <c r="D3" s="231"/>
      <c r="E3" s="231"/>
      <c r="F3" s="231"/>
      <c r="G3" s="36"/>
      <c r="H3" s="36"/>
      <c r="I3" s="36"/>
      <c r="J3" s="36"/>
      <c r="K3" s="36"/>
      <c r="L3" s="36"/>
      <c r="M3" s="157">
        <v>1812108.567</v>
      </c>
      <c r="N3" s="157">
        <f>M3/100*2</f>
        <v>36242.171340000001</v>
      </c>
      <c r="O3" s="3"/>
      <c r="P3" s="3"/>
    </row>
    <row r="4" spans="1:16" ht="102.75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98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  <c r="N4" s="36"/>
      <c r="O4" s="3"/>
      <c r="P4" s="3"/>
    </row>
    <row r="5" spans="1:16" ht="31.5" customHeight="1" x14ac:dyDescent="0.25">
      <c r="A5" s="27">
        <v>5</v>
      </c>
      <c r="B5" s="59">
        <v>1</v>
      </c>
      <c r="C5" s="183" t="s">
        <v>261</v>
      </c>
      <c r="D5" s="183"/>
      <c r="E5" s="203"/>
      <c r="F5" s="204" t="s">
        <v>365</v>
      </c>
      <c r="G5" s="203"/>
      <c r="H5" s="205"/>
      <c r="I5" s="204" t="s">
        <v>365</v>
      </c>
      <c r="J5" s="203"/>
      <c r="K5" s="204" t="s">
        <v>365</v>
      </c>
      <c r="L5" s="204" t="s">
        <v>365</v>
      </c>
      <c r="M5" s="157">
        <v>1575746.58</v>
      </c>
      <c r="N5" s="36"/>
    </row>
    <row r="6" spans="1:16" ht="40.5" customHeight="1" x14ac:dyDescent="0.25">
      <c r="A6" s="27">
        <v>5</v>
      </c>
      <c r="B6" s="27"/>
      <c r="C6" s="27"/>
      <c r="D6" s="27" t="s">
        <v>248</v>
      </c>
      <c r="E6" s="68" t="s">
        <v>45</v>
      </c>
      <c r="F6" s="125"/>
      <c r="G6" s="60" t="s">
        <v>103</v>
      </c>
      <c r="H6" s="83">
        <v>99</v>
      </c>
      <c r="I6" s="125"/>
      <c r="J6" s="44" t="s">
        <v>277</v>
      </c>
      <c r="K6" s="125"/>
      <c r="L6" s="125"/>
      <c r="M6" s="36"/>
      <c r="N6" s="36"/>
      <c r="O6" s="3"/>
      <c r="P6" s="3"/>
    </row>
    <row r="7" spans="1:16" ht="46.5" customHeight="1" x14ac:dyDescent="0.25">
      <c r="A7" s="27">
        <v>5</v>
      </c>
      <c r="B7" s="27"/>
      <c r="C7" s="27"/>
      <c r="D7" s="27" t="s">
        <v>249</v>
      </c>
      <c r="E7" s="44" t="s">
        <v>46</v>
      </c>
      <c r="F7" s="125"/>
      <c r="G7" s="60" t="s">
        <v>103</v>
      </c>
      <c r="H7" s="83">
        <v>308</v>
      </c>
      <c r="I7" s="125"/>
      <c r="J7" s="44" t="s">
        <v>178</v>
      </c>
      <c r="K7" s="125"/>
      <c r="L7" s="125"/>
      <c r="M7" s="36"/>
      <c r="N7" s="36"/>
      <c r="O7" s="3"/>
      <c r="P7" s="3"/>
    </row>
    <row r="8" spans="1:16" ht="43.5" x14ac:dyDescent="0.25">
      <c r="A8" s="27">
        <v>5</v>
      </c>
      <c r="B8" s="27"/>
      <c r="C8" s="27"/>
      <c r="D8" s="27" t="s">
        <v>250</v>
      </c>
      <c r="E8" s="44" t="s">
        <v>96</v>
      </c>
      <c r="F8" s="125"/>
      <c r="G8" s="60" t="s">
        <v>103</v>
      </c>
      <c r="H8" s="83">
        <v>550</v>
      </c>
      <c r="I8" s="125"/>
      <c r="J8" s="44" t="s">
        <v>179</v>
      </c>
      <c r="K8" s="125"/>
      <c r="L8" s="125"/>
      <c r="M8" s="36"/>
      <c r="N8" s="36"/>
      <c r="O8" s="3"/>
      <c r="P8" s="3"/>
    </row>
    <row r="9" spans="1:16" ht="43.5" x14ac:dyDescent="0.25">
      <c r="A9" s="27">
        <v>5</v>
      </c>
      <c r="B9" s="27"/>
      <c r="C9" s="27"/>
      <c r="D9" s="27" t="s">
        <v>251</v>
      </c>
      <c r="E9" s="44" t="s">
        <v>47</v>
      </c>
      <c r="F9" s="125"/>
      <c r="G9" s="27" t="s">
        <v>103</v>
      </c>
      <c r="H9" s="83">
        <v>583</v>
      </c>
      <c r="I9" s="125"/>
      <c r="J9" s="44" t="s">
        <v>180</v>
      </c>
      <c r="K9" s="125"/>
      <c r="L9" s="125"/>
      <c r="M9" s="36"/>
      <c r="N9" s="36"/>
      <c r="O9" s="3"/>
      <c r="P9" s="3"/>
    </row>
    <row r="10" spans="1:16" ht="51" customHeight="1" x14ac:dyDescent="0.25">
      <c r="A10" s="27">
        <v>5</v>
      </c>
      <c r="B10" s="27"/>
      <c r="C10" s="27"/>
      <c r="D10" s="27" t="s">
        <v>252</v>
      </c>
      <c r="E10" s="44" t="s">
        <v>98</v>
      </c>
      <c r="F10" s="118"/>
      <c r="G10" s="27" t="s">
        <v>103</v>
      </c>
      <c r="H10" s="83">
        <v>583</v>
      </c>
      <c r="I10" s="125"/>
      <c r="J10" s="27" t="s">
        <v>247</v>
      </c>
      <c r="K10" s="125"/>
      <c r="L10" s="125"/>
      <c r="M10" s="36"/>
      <c r="N10" s="36"/>
      <c r="O10" s="3"/>
      <c r="P10" s="3"/>
    </row>
    <row r="11" spans="1:16" ht="32.25" customHeight="1" thickBot="1" x14ac:dyDescent="0.3">
      <c r="A11" s="27">
        <v>5</v>
      </c>
      <c r="B11" s="27"/>
      <c r="C11" s="27"/>
      <c r="D11" s="27" t="s">
        <v>253</v>
      </c>
      <c r="E11" s="44" t="s">
        <v>48</v>
      </c>
      <c r="F11" s="118"/>
      <c r="G11" s="27" t="s">
        <v>103</v>
      </c>
      <c r="H11" s="83">
        <v>165</v>
      </c>
      <c r="I11" s="125"/>
      <c r="J11" s="44" t="s">
        <v>187</v>
      </c>
      <c r="K11" s="125"/>
      <c r="L11" s="125"/>
      <c r="M11" s="36"/>
      <c r="N11" s="36"/>
      <c r="O11" s="3"/>
      <c r="P11" s="3"/>
    </row>
    <row r="12" spans="1:16" ht="15.75" x14ac:dyDescent="0.25">
      <c r="A12" s="23"/>
      <c r="B12" s="23"/>
      <c r="C12" s="23"/>
      <c r="D12" s="23"/>
      <c r="E12" s="23"/>
      <c r="F12" s="23"/>
      <c r="G12" s="23"/>
      <c r="H12" s="99">
        <f>SUM(H6:H11)</f>
        <v>2288</v>
      </c>
      <c r="I12" s="116" t="s">
        <v>321</v>
      </c>
      <c r="J12" s="23"/>
      <c r="K12" s="23"/>
      <c r="L12" s="23"/>
      <c r="M12" s="23"/>
      <c r="N12" s="23"/>
    </row>
    <row r="13" spans="1:16" ht="64.5" thickBot="1" x14ac:dyDescent="0.3">
      <c r="A13" s="191"/>
      <c r="B13" s="191"/>
      <c r="C13" s="191"/>
      <c r="D13" s="191"/>
      <c r="E13" s="191"/>
      <c r="F13" s="191"/>
      <c r="G13" s="191"/>
      <c r="H13" s="174" t="s">
        <v>292</v>
      </c>
      <c r="I13" s="174" t="s">
        <v>246</v>
      </c>
      <c r="J13" s="191"/>
      <c r="K13" s="199"/>
      <c r="L13" s="23"/>
      <c r="M13" s="23"/>
      <c r="N13" s="23"/>
    </row>
    <row r="14" spans="1:16" x14ac:dyDescent="0.2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9"/>
      <c r="L14" s="23"/>
      <c r="M14" s="23"/>
      <c r="N14" s="23"/>
    </row>
    <row r="15" spans="1:16" ht="127.5" x14ac:dyDescent="0.25">
      <c r="A15" s="194" t="s">
        <v>99</v>
      </c>
      <c r="B15" s="195" t="s">
        <v>100</v>
      </c>
      <c r="C15" s="196" t="s">
        <v>288</v>
      </c>
      <c r="D15" s="196" t="s">
        <v>287</v>
      </c>
      <c r="E15" s="196" t="s">
        <v>320</v>
      </c>
      <c r="F15" s="179"/>
      <c r="G15" s="197"/>
      <c r="H15" s="198" t="s">
        <v>318</v>
      </c>
      <c r="I15" s="206" t="s">
        <v>319</v>
      </c>
      <c r="J15" s="175" t="s">
        <v>360</v>
      </c>
      <c r="K15" s="199"/>
      <c r="L15" s="23"/>
      <c r="M15" s="23"/>
      <c r="N15" s="23"/>
    </row>
    <row r="16" spans="1:16" ht="21" x14ac:dyDescent="0.35">
      <c r="A16" s="27">
        <v>5</v>
      </c>
      <c r="B16" s="27">
        <v>2</v>
      </c>
      <c r="C16" s="72" t="s">
        <v>230</v>
      </c>
      <c r="D16" s="27"/>
      <c r="E16" s="1"/>
      <c r="H16" s="108"/>
      <c r="I16" s="132"/>
      <c r="J16" s="157">
        <v>236361.98699999999</v>
      </c>
    </row>
    <row r="17" spans="1:9" ht="30" x14ac:dyDescent="0.25">
      <c r="A17" s="27">
        <v>5</v>
      </c>
      <c r="B17" s="1"/>
      <c r="C17" s="1"/>
      <c r="D17" s="27" t="s">
        <v>248</v>
      </c>
      <c r="E17" s="17" t="s">
        <v>242</v>
      </c>
      <c r="H17" s="83">
        <v>65</v>
      </c>
      <c r="I17" s="132"/>
    </row>
    <row r="18" spans="1:9" ht="30" x14ac:dyDescent="0.25">
      <c r="A18" s="27">
        <v>5</v>
      </c>
      <c r="B18" s="1"/>
      <c r="C18" s="1"/>
      <c r="D18" s="27" t="s">
        <v>249</v>
      </c>
      <c r="E18" s="17" t="s">
        <v>243</v>
      </c>
      <c r="H18" s="83">
        <v>65</v>
      </c>
      <c r="I18" s="132"/>
    </row>
    <row r="19" spans="1:9" ht="30" x14ac:dyDescent="0.25">
      <c r="A19" s="27">
        <v>5</v>
      </c>
      <c r="B19" s="1"/>
      <c r="C19" s="1"/>
      <c r="D19" s="27" t="s">
        <v>250</v>
      </c>
      <c r="E19" s="17" t="s">
        <v>244</v>
      </c>
      <c r="H19" s="83">
        <v>65</v>
      </c>
      <c r="I19" s="132"/>
    </row>
    <row r="20" spans="1:9" x14ac:dyDescent="0.25">
      <c r="A20" s="27">
        <v>5</v>
      </c>
      <c r="B20" s="1"/>
      <c r="C20" s="1"/>
      <c r="D20" s="27" t="s">
        <v>251</v>
      </c>
      <c r="E20" s="17" t="s">
        <v>305</v>
      </c>
      <c r="H20" s="83">
        <v>174</v>
      </c>
      <c r="I20" s="132"/>
    </row>
    <row r="21" spans="1:9" ht="15.75" thickBot="1" x14ac:dyDescent="0.3">
      <c r="A21" s="27">
        <v>5</v>
      </c>
      <c r="B21" s="1"/>
      <c r="C21" s="1"/>
      <c r="D21" s="27" t="s">
        <v>252</v>
      </c>
      <c r="E21" s="17" t="s">
        <v>307</v>
      </c>
      <c r="H21" s="83">
        <v>140</v>
      </c>
      <c r="I21" s="132"/>
    </row>
    <row r="22" spans="1:9" x14ac:dyDescent="0.25">
      <c r="H22" s="73">
        <f>SUM(H17:H21)</f>
        <v>509</v>
      </c>
      <c r="I22" s="133" t="s">
        <v>323</v>
      </c>
    </row>
    <row r="23" spans="1:9" ht="90" thickBot="1" x14ac:dyDescent="0.3">
      <c r="A23" s="199"/>
      <c r="B23" s="199"/>
      <c r="C23" s="199"/>
      <c r="D23" s="199"/>
      <c r="E23" s="199"/>
      <c r="F23" s="199"/>
      <c r="G23" s="199"/>
      <c r="H23" s="174" t="s">
        <v>329</v>
      </c>
      <c r="I23" s="174" t="s">
        <v>317</v>
      </c>
    </row>
  </sheetData>
  <mergeCells count="4">
    <mergeCell ref="A2:B2"/>
    <mergeCell ref="A1:N1"/>
    <mergeCell ref="C3:F3"/>
    <mergeCell ref="C2:F2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73" zoomScaleNormal="73" workbookViewId="0">
      <selection activeCell="R8" sqref="R8"/>
    </sheetView>
  </sheetViews>
  <sheetFormatPr defaultRowHeight="15" x14ac:dyDescent="0.25"/>
  <cols>
    <col min="3" max="3" width="11.5703125" customWidth="1"/>
    <col min="4" max="4" width="9.42578125" customWidth="1"/>
    <col min="5" max="5" width="59" customWidth="1"/>
    <col min="6" max="9" width="20.7109375" customWidth="1"/>
    <col min="10" max="10" width="25.42578125" customWidth="1"/>
    <col min="11" max="14" width="20.7109375" customWidth="1"/>
  </cols>
  <sheetData>
    <row r="1" spans="1:14" ht="67.5" customHeight="1" x14ac:dyDescent="0.25">
      <c r="A1" s="233" t="s">
        <v>331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88.5" customHeight="1" x14ac:dyDescent="0.25">
      <c r="A2" s="228" t="s">
        <v>282</v>
      </c>
      <c r="B2" s="228"/>
      <c r="C2" s="234" t="s">
        <v>283</v>
      </c>
      <c r="D2" s="234"/>
      <c r="E2" s="234"/>
      <c r="F2" s="234"/>
      <c r="G2" s="207"/>
      <c r="H2" s="207"/>
      <c r="I2" s="207"/>
      <c r="J2" s="207"/>
      <c r="K2" s="207"/>
      <c r="L2" s="207"/>
      <c r="M2" s="201" t="s">
        <v>358</v>
      </c>
      <c r="N2" s="173" t="s">
        <v>263</v>
      </c>
    </row>
    <row r="3" spans="1:14" ht="37.5" customHeight="1" x14ac:dyDescent="0.25">
      <c r="A3" s="155"/>
      <c r="B3" s="155"/>
      <c r="C3" s="221" t="s">
        <v>374</v>
      </c>
      <c r="D3" s="221"/>
      <c r="E3" s="221"/>
      <c r="F3" s="221"/>
      <c r="G3" s="41"/>
      <c r="H3" s="41"/>
      <c r="I3" s="41"/>
      <c r="J3" s="41"/>
      <c r="K3" s="41"/>
      <c r="L3" s="41"/>
      <c r="M3" s="157">
        <v>724500</v>
      </c>
      <c r="N3" s="157">
        <f>M3/100*2</f>
        <v>14490</v>
      </c>
    </row>
    <row r="4" spans="1:14" ht="151.5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98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</row>
    <row r="5" spans="1:14" ht="55.5" customHeight="1" x14ac:dyDescent="0.25">
      <c r="A5" s="27">
        <v>6</v>
      </c>
      <c r="B5" s="59">
        <v>1</v>
      </c>
      <c r="C5" s="84" t="s">
        <v>278</v>
      </c>
      <c r="D5" s="60"/>
      <c r="E5" s="5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630000</v>
      </c>
    </row>
    <row r="6" spans="1:14" ht="25.5" customHeight="1" x14ac:dyDescent="0.25">
      <c r="A6" s="27">
        <v>6</v>
      </c>
      <c r="B6" s="27"/>
      <c r="C6" s="27"/>
      <c r="D6" s="27" t="s">
        <v>248</v>
      </c>
      <c r="E6" s="85" t="s">
        <v>3</v>
      </c>
      <c r="F6" s="162"/>
      <c r="G6" s="60" t="s">
        <v>103</v>
      </c>
      <c r="H6" s="83">
        <v>528</v>
      </c>
      <c r="I6" s="131"/>
      <c r="J6" s="27" t="s">
        <v>123</v>
      </c>
      <c r="K6" s="147"/>
      <c r="L6" s="147"/>
      <c r="M6" s="16"/>
    </row>
    <row r="7" spans="1:14" ht="25.5" customHeight="1" x14ac:dyDescent="0.25">
      <c r="A7" s="27">
        <v>6</v>
      </c>
      <c r="B7" s="27"/>
      <c r="C7" s="27"/>
      <c r="D7" s="27" t="s">
        <v>249</v>
      </c>
      <c r="E7" s="85" t="s">
        <v>50</v>
      </c>
      <c r="F7" s="143"/>
      <c r="G7" s="60" t="s">
        <v>103</v>
      </c>
      <c r="H7" s="83">
        <v>38.5</v>
      </c>
      <c r="I7" s="118"/>
      <c r="J7" s="27" t="s">
        <v>124</v>
      </c>
      <c r="K7" s="147"/>
      <c r="L7" s="147"/>
      <c r="M7" s="16"/>
    </row>
    <row r="8" spans="1:14" ht="24" customHeight="1" x14ac:dyDescent="0.25">
      <c r="A8" s="27">
        <v>6</v>
      </c>
      <c r="B8" s="27"/>
      <c r="C8" s="27"/>
      <c r="D8" s="27" t="s">
        <v>250</v>
      </c>
      <c r="E8" s="85" t="s">
        <v>49</v>
      </c>
      <c r="F8" s="162"/>
      <c r="G8" s="60" t="s">
        <v>103</v>
      </c>
      <c r="H8" s="83">
        <v>429</v>
      </c>
      <c r="I8" s="118"/>
      <c r="J8" s="27" t="s">
        <v>125</v>
      </c>
      <c r="K8" s="147"/>
      <c r="L8" s="147"/>
      <c r="M8" s="16"/>
    </row>
    <row r="9" spans="1:14" ht="22.5" customHeight="1" x14ac:dyDescent="0.25">
      <c r="A9" s="27">
        <v>6</v>
      </c>
      <c r="B9" s="27"/>
      <c r="C9" s="27"/>
      <c r="D9" s="27" t="s">
        <v>251</v>
      </c>
      <c r="E9" s="85" t="s">
        <v>52</v>
      </c>
      <c r="F9" s="162"/>
      <c r="G9" s="60" t="s">
        <v>103</v>
      </c>
      <c r="H9" s="83">
        <v>121</v>
      </c>
      <c r="I9" s="118"/>
      <c r="J9" s="27" t="s">
        <v>126</v>
      </c>
      <c r="K9" s="147"/>
      <c r="L9" s="147"/>
      <c r="M9" s="16"/>
      <c r="N9" s="16"/>
    </row>
    <row r="10" spans="1:14" ht="22.5" customHeight="1" x14ac:dyDescent="0.25">
      <c r="A10" s="27">
        <v>6</v>
      </c>
      <c r="B10" s="27"/>
      <c r="C10" s="27"/>
      <c r="D10" s="27" t="s">
        <v>252</v>
      </c>
      <c r="E10" s="85" t="s">
        <v>53</v>
      </c>
      <c r="F10" s="162"/>
      <c r="G10" s="60" t="s">
        <v>103</v>
      </c>
      <c r="H10" s="83">
        <v>231</v>
      </c>
      <c r="I10" s="118"/>
      <c r="J10" s="86" t="s">
        <v>127</v>
      </c>
      <c r="K10" s="147"/>
      <c r="L10" s="147"/>
      <c r="M10" s="16"/>
      <c r="N10" s="16"/>
    </row>
    <row r="11" spans="1:14" ht="22.5" customHeight="1" x14ac:dyDescent="0.25">
      <c r="A11" s="27">
        <v>6</v>
      </c>
      <c r="B11" s="27"/>
      <c r="C11" s="27"/>
      <c r="D11" s="27" t="s">
        <v>253</v>
      </c>
      <c r="E11" s="85" t="s">
        <v>51</v>
      </c>
      <c r="F11" s="162"/>
      <c r="G11" s="60" t="s">
        <v>103</v>
      </c>
      <c r="H11" s="83">
        <v>440</v>
      </c>
      <c r="I11" s="118"/>
      <c r="J11" s="27" t="s">
        <v>128</v>
      </c>
      <c r="K11" s="147"/>
      <c r="L11" s="147"/>
      <c r="M11" s="16"/>
      <c r="N11" s="16"/>
    </row>
    <row r="12" spans="1:14" ht="22.5" customHeight="1" x14ac:dyDescent="0.25">
      <c r="A12" s="27">
        <v>6</v>
      </c>
      <c r="B12" s="27"/>
      <c r="C12" s="27"/>
      <c r="D12" s="27" t="s">
        <v>254</v>
      </c>
      <c r="E12" s="85" t="s">
        <v>11</v>
      </c>
      <c r="F12" s="162"/>
      <c r="G12" s="27" t="s">
        <v>103</v>
      </c>
      <c r="H12" s="83">
        <v>176</v>
      </c>
      <c r="I12" s="118"/>
      <c r="J12" s="27" t="s">
        <v>129</v>
      </c>
      <c r="K12" s="147"/>
      <c r="L12" s="147"/>
      <c r="M12" s="16"/>
      <c r="N12" s="16"/>
    </row>
    <row r="13" spans="1:14" ht="37.5" customHeight="1" x14ac:dyDescent="0.25">
      <c r="A13" s="27">
        <v>6</v>
      </c>
      <c r="B13" s="27"/>
      <c r="C13" s="27"/>
      <c r="D13" s="27" t="s">
        <v>255</v>
      </c>
      <c r="E13" s="109" t="s">
        <v>316</v>
      </c>
      <c r="F13" s="143"/>
      <c r="G13" s="27" t="s">
        <v>103</v>
      </c>
      <c r="H13" s="83">
        <v>72.599999999999994</v>
      </c>
      <c r="I13" s="118"/>
      <c r="J13" s="27" t="s">
        <v>130</v>
      </c>
      <c r="K13" s="147"/>
      <c r="L13" s="147"/>
      <c r="M13" s="16"/>
      <c r="N13" s="16"/>
    </row>
    <row r="14" spans="1:14" ht="23.25" customHeight="1" x14ac:dyDescent="0.25">
      <c r="A14" s="27">
        <v>6</v>
      </c>
      <c r="B14" s="27"/>
      <c r="C14" s="27"/>
      <c r="D14" s="27" t="s">
        <v>256</v>
      </c>
      <c r="E14" s="85" t="s">
        <v>54</v>
      </c>
      <c r="F14" s="163"/>
      <c r="G14" s="27" t="s">
        <v>103</v>
      </c>
      <c r="H14" s="83">
        <v>352</v>
      </c>
      <c r="I14" s="118"/>
      <c r="J14" s="27" t="s">
        <v>131</v>
      </c>
      <c r="K14" s="147"/>
      <c r="L14" s="147"/>
      <c r="M14" s="16"/>
      <c r="N14" s="16"/>
    </row>
    <row r="15" spans="1:14" ht="21" customHeight="1" x14ac:dyDescent="0.25">
      <c r="A15" s="27">
        <v>6</v>
      </c>
      <c r="B15" s="71"/>
      <c r="C15" s="27"/>
      <c r="D15" s="27" t="s">
        <v>257</v>
      </c>
      <c r="E15" s="85" t="s">
        <v>132</v>
      </c>
      <c r="F15" s="162"/>
      <c r="G15" s="27" t="s">
        <v>103</v>
      </c>
      <c r="H15" s="83">
        <v>273.89999999999998</v>
      </c>
      <c r="I15" s="118"/>
      <c r="J15" s="86" t="s">
        <v>133</v>
      </c>
      <c r="K15" s="147"/>
      <c r="L15" s="147"/>
      <c r="M15" s="16"/>
      <c r="N15" s="16"/>
    </row>
    <row r="16" spans="1:14" ht="19.5" customHeight="1" x14ac:dyDescent="0.25">
      <c r="A16" s="27">
        <v>6</v>
      </c>
      <c r="B16" s="71"/>
      <c r="C16" s="27"/>
      <c r="D16" s="27" t="s">
        <v>258</v>
      </c>
      <c r="E16" s="85" t="s">
        <v>55</v>
      </c>
      <c r="F16" s="163"/>
      <c r="G16" s="27" t="s">
        <v>103</v>
      </c>
      <c r="H16" s="83">
        <v>473</v>
      </c>
      <c r="I16" s="118"/>
      <c r="J16" s="27" t="s">
        <v>134</v>
      </c>
      <c r="K16" s="147"/>
      <c r="L16" s="147"/>
      <c r="M16" s="16"/>
      <c r="N16" s="16"/>
    </row>
    <row r="17" spans="1:14" ht="18" x14ac:dyDescent="0.25">
      <c r="A17" s="27">
        <v>6</v>
      </c>
      <c r="B17" s="71"/>
      <c r="C17" s="27"/>
      <c r="D17" s="27" t="s">
        <v>259</v>
      </c>
      <c r="E17" s="85" t="s">
        <v>71</v>
      </c>
      <c r="F17" s="162"/>
      <c r="G17" s="27" t="s">
        <v>103</v>
      </c>
      <c r="H17" s="83">
        <v>209</v>
      </c>
      <c r="I17" s="118"/>
      <c r="J17" s="27" t="s">
        <v>135</v>
      </c>
      <c r="K17" s="147"/>
      <c r="L17" s="147"/>
      <c r="M17" s="16"/>
      <c r="N17" s="16"/>
    </row>
    <row r="18" spans="1:14" ht="18" x14ac:dyDescent="0.25">
      <c r="A18" s="27">
        <v>6</v>
      </c>
      <c r="B18" s="71"/>
      <c r="C18" s="27"/>
      <c r="D18" s="27" t="s">
        <v>260</v>
      </c>
      <c r="E18" s="85" t="s">
        <v>56</v>
      </c>
      <c r="F18" s="163"/>
      <c r="G18" s="27" t="s">
        <v>103</v>
      </c>
      <c r="H18" s="83">
        <v>1155</v>
      </c>
      <c r="I18" s="118"/>
      <c r="J18" s="27" t="s">
        <v>136</v>
      </c>
      <c r="K18" s="147"/>
      <c r="L18" s="147"/>
      <c r="M18" s="16"/>
      <c r="N18" s="16"/>
    </row>
    <row r="19" spans="1:14" ht="18" x14ac:dyDescent="0.25">
      <c r="A19" s="27">
        <v>6</v>
      </c>
      <c r="B19" s="71"/>
      <c r="C19" s="27"/>
      <c r="D19" s="27" t="s">
        <v>279</v>
      </c>
      <c r="E19" s="85" t="s">
        <v>4</v>
      </c>
      <c r="F19" s="162"/>
      <c r="G19" s="27" t="s">
        <v>103</v>
      </c>
      <c r="H19" s="83">
        <v>418</v>
      </c>
      <c r="I19" s="118"/>
      <c r="J19" s="27" t="s">
        <v>137</v>
      </c>
      <c r="K19" s="147"/>
      <c r="L19" s="147"/>
      <c r="M19" s="16"/>
      <c r="N19" s="16"/>
    </row>
    <row r="20" spans="1:14" ht="18" x14ac:dyDescent="0.25">
      <c r="A20" s="27">
        <v>6</v>
      </c>
      <c r="B20" s="71"/>
      <c r="C20" s="27"/>
      <c r="D20" s="27" t="s">
        <v>280</v>
      </c>
      <c r="E20" s="85" t="s">
        <v>57</v>
      </c>
      <c r="F20" s="162"/>
      <c r="G20" s="27" t="s">
        <v>103</v>
      </c>
      <c r="H20" s="83">
        <v>104.5</v>
      </c>
      <c r="I20" s="118"/>
      <c r="J20" s="27" t="s">
        <v>138</v>
      </c>
      <c r="K20" s="147"/>
      <c r="L20" s="147"/>
      <c r="M20" s="16"/>
      <c r="N20" s="16"/>
    </row>
    <row r="21" spans="1:14" ht="18.75" thickBot="1" x14ac:dyDescent="0.3">
      <c r="A21" s="71">
        <v>6</v>
      </c>
      <c r="B21" s="27"/>
      <c r="C21" s="27"/>
      <c r="D21" s="27" t="s">
        <v>281</v>
      </c>
      <c r="E21" s="85" t="s">
        <v>139</v>
      </c>
      <c r="F21" s="143"/>
      <c r="G21" s="27" t="s">
        <v>103</v>
      </c>
      <c r="H21" s="83">
        <v>550</v>
      </c>
      <c r="I21" s="118"/>
      <c r="J21" s="45" t="s">
        <v>140</v>
      </c>
      <c r="K21" s="147"/>
      <c r="L21" s="147"/>
      <c r="M21" s="16"/>
      <c r="N21" s="16"/>
    </row>
    <row r="22" spans="1:14" ht="15.75" x14ac:dyDescent="0.25">
      <c r="A22" s="23"/>
      <c r="B22" s="23"/>
      <c r="C22" s="23"/>
      <c r="D22" s="23"/>
      <c r="E22" s="22"/>
      <c r="F22" s="22"/>
      <c r="G22" s="22"/>
      <c r="H22" s="99">
        <f>SUM(H6:H21)</f>
        <v>5571.5</v>
      </c>
      <c r="I22" s="116" t="s">
        <v>322</v>
      </c>
      <c r="J22" s="22"/>
      <c r="K22" s="22"/>
      <c r="L22" s="22"/>
      <c r="M22" s="22"/>
      <c r="N22" s="22"/>
    </row>
    <row r="23" spans="1:14" ht="81.75" customHeight="1" thickBot="1" x14ac:dyDescent="0.3">
      <c r="B23" s="199"/>
      <c r="C23" s="199"/>
      <c r="D23" s="199"/>
      <c r="E23" s="200"/>
      <c r="F23" s="200"/>
      <c r="G23" s="200"/>
      <c r="H23" s="174" t="s">
        <v>292</v>
      </c>
      <c r="I23" s="174" t="s">
        <v>246</v>
      </c>
      <c r="J23" s="200"/>
      <c r="K23" s="2"/>
      <c r="L23" s="2"/>
      <c r="M23" s="2"/>
      <c r="N23" s="2"/>
    </row>
    <row r="24" spans="1:14" x14ac:dyDescent="0.25">
      <c r="B24" s="199"/>
      <c r="C24" s="199"/>
      <c r="D24" s="199"/>
      <c r="E24" s="200"/>
      <c r="F24" s="200"/>
      <c r="G24" s="200"/>
      <c r="H24" s="208"/>
      <c r="I24" s="200"/>
      <c r="J24" s="200"/>
      <c r="K24" s="2"/>
      <c r="L24" s="2"/>
      <c r="M24" s="2"/>
      <c r="N24" s="2"/>
    </row>
    <row r="25" spans="1:14" ht="141.75" customHeight="1" x14ac:dyDescent="0.25">
      <c r="A25" s="79" t="s">
        <v>99</v>
      </c>
      <c r="B25" s="195" t="s">
        <v>100</v>
      </c>
      <c r="C25" s="196" t="s">
        <v>288</v>
      </c>
      <c r="D25" s="196" t="s">
        <v>287</v>
      </c>
      <c r="E25" s="196" t="s">
        <v>320</v>
      </c>
      <c r="F25" s="179"/>
      <c r="G25" s="197"/>
      <c r="H25" s="198" t="s">
        <v>318</v>
      </c>
      <c r="I25" s="209" t="s">
        <v>319</v>
      </c>
      <c r="J25" s="175" t="s">
        <v>360</v>
      </c>
      <c r="K25" s="2"/>
      <c r="L25" s="2"/>
      <c r="M25" s="2"/>
      <c r="N25" s="2"/>
    </row>
    <row r="26" spans="1:14" ht="15.75" x14ac:dyDescent="0.25">
      <c r="A26" s="1">
        <v>6</v>
      </c>
      <c r="B26" s="1">
        <v>2</v>
      </c>
      <c r="C26" s="69" t="s">
        <v>230</v>
      </c>
      <c r="D26" s="1"/>
      <c r="E26" s="1"/>
      <c r="F26" s="2"/>
      <c r="G26" s="2"/>
      <c r="H26" s="23"/>
      <c r="I26" s="2"/>
      <c r="J26" s="157">
        <v>94500</v>
      </c>
      <c r="K26" s="2"/>
      <c r="L26" s="2"/>
      <c r="M26" s="2"/>
      <c r="N26" s="2"/>
    </row>
    <row r="27" spans="1:14" ht="42" customHeight="1" x14ac:dyDescent="0.25">
      <c r="A27" s="1">
        <v>6</v>
      </c>
      <c r="B27" s="1"/>
      <c r="C27" s="1"/>
      <c r="D27" s="27" t="s">
        <v>248</v>
      </c>
      <c r="E27" s="109" t="s">
        <v>232</v>
      </c>
      <c r="H27" s="64">
        <v>10.093999999999999</v>
      </c>
      <c r="I27" s="132"/>
      <c r="K27" s="2"/>
    </row>
    <row r="28" spans="1:14" ht="18" x14ac:dyDescent="0.25">
      <c r="A28" s="1">
        <v>6</v>
      </c>
      <c r="B28" s="1"/>
      <c r="C28" s="1"/>
      <c r="D28" s="27" t="s">
        <v>249</v>
      </c>
      <c r="E28" s="85" t="s">
        <v>308</v>
      </c>
      <c r="H28" s="64">
        <v>33</v>
      </c>
      <c r="I28" s="132"/>
    </row>
    <row r="29" spans="1:14" ht="18" x14ac:dyDescent="0.25">
      <c r="A29" s="1">
        <v>6</v>
      </c>
      <c r="B29" s="1"/>
      <c r="C29" s="1"/>
      <c r="D29" s="27" t="s">
        <v>250</v>
      </c>
      <c r="E29" s="85" t="s">
        <v>293</v>
      </c>
      <c r="H29" s="64">
        <v>34</v>
      </c>
      <c r="I29" s="132"/>
    </row>
    <row r="30" spans="1:14" ht="42" customHeight="1" x14ac:dyDescent="0.25">
      <c r="A30" s="1">
        <v>6</v>
      </c>
      <c r="B30" s="1"/>
      <c r="C30" s="1"/>
      <c r="D30" s="27" t="s">
        <v>251</v>
      </c>
      <c r="E30" s="109" t="s">
        <v>294</v>
      </c>
      <c r="H30" s="64">
        <v>50</v>
      </c>
      <c r="I30" s="132"/>
    </row>
    <row r="31" spans="1:14" ht="42" customHeight="1" x14ac:dyDescent="0.25">
      <c r="A31" s="1">
        <v>6</v>
      </c>
      <c r="B31" s="1"/>
      <c r="C31" s="1"/>
      <c r="D31" s="27" t="s">
        <v>252</v>
      </c>
      <c r="E31" s="109" t="s">
        <v>295</v>
      </c>
      <c r="H31" s="64">
        <v>50</v>
      </c>
      <c r="I31" s="132"/>
    </row>
    <row r="32" spans="1:14" ht="42" customHeight="1" x14ac:dyDescent="0.25">
      <c r="A32" s="1">
        <v>6</v>
      </c>
      <c r="B32" s="1"/>
      <c r="C32" s="1"/>
      <c r="D32" s="27" t="s">
        <v>253</v>
      </c>
      <c r="E32" s="109" t="s">
        <v>314</v>
      </c>
      <c r="H32" s="64">
        <v>45</v>
      </c>
      <c r="I32" s="132"/>
    </row>
    <row r="33" spans="1:9" ht="18.75" thickBot="1" x14ac:dyDescent="0.3">
      <c r="A33" s="1">
        <v>6</v>
      </c>
      <c r="B33" s="1"/>
      <c r="C33" s="1"/>
      <c r="D33" s="27" t="s">
        <v>254</v>
      </c>
      <c r="E33" s="85" t="s">
        <v>309</v>
      </c>
      <c r="H33" s="64">
        <v>40</v>
      </c>
      <c r="I33" s="132"/>
    </row>
    <row r="34" spans="1:9" ht="18" x14ac:dyDescent="0.25">
      <c r="D34" s="23"/>
      <c r="E34" s="16"/>
      <c r="H34" s="73">
        <f>SUM(H27:H33)</f>
        <v>262.09399999999999</v>
      </c>
      <c r="I34" s="133" t="s">
        <v>323</v>
      </c>
    </row>
    <row r="35" spans="1:9" ht="111.75" customHeight="1" thickBot="1" x14ac:dyDescent="0.3">
      <c r="D35" s="23"/>
      <c r="E35" s="210"/>
      <c r="F35" s="199"/>
      <c r="G35" s="199"/>
      <c r="H35" s="174" t="s">
        <v>329</v>
      </c>
      <c r="I35" s="211" t="s">
        <v>317</v>
      </c>
    </row>
    <row r="36" spans="1:9" ht="31.5" x14ac:dyDescent="0.5">
      <c r="D36" s="23"/>
      <c r="E36" s="16"/>
      <c r="G36" s="51"/>
    </row>
  </sheetData>
  <mergeCells count="4">
    <mergeCell ref="A2:B2"/>
    <mergeCell ref="A1:N1"/>
    <mergeCell ref="C3:F3"/>
    <mergeCell ref="C2:F2"/>
  </mergeCells>
  <pageMargins left="0.23622047244094491" right="0.23622047244094491" top="0" bottom="0" header="0.31496062992125984" footer="0.31496062992125984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8" sqref="R8"/>
    </sheetView>
  </sheetViews>
  <sheetFormatPr defaultRowHeight="15" x14ac:dyDescent="0.25"/>
  <cols>
    <col min="1" max="1" width="8" customWidth="1"/>
    <col min="3" max="3" width="15" customWidth="1"/>
    <col min="4" max="4" width="10.28515625" customWidth="1"/>
    <col min="5" max="5" width="48.85546875" customWidth="1"/>
    <col min="6" max="6" width="9.28515625" customWidth="1"/>
    <col min="7" max="7" width="6.85546875" customWidth="1"/>
    <col min="8" max="8" width="16.5703125" customWidth="1"/>
    <col min="9" max="11" width="20.7109375" customWidth="1"/>
    <col min="12" max="12" width="16.85546875" customWidth="1"/>
    <col min="13" max="13" width="24" customWidth="1"/>
    <col min="14" max="14" width="15.28515625" customWidth="1"/>
  </cols>
  <sheetData>
    <row r="1" spans="1:15" ht="57" customHeight="1" x14ac:dyDescent="0.25">
      <c r="A1" s="233" t="s">
        <v>331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"/>
    </row>
    <row r="2" spans="1:15" ht="54" customHeight="1" x14ac:dyDescent="0.25">
      <c r="A2" s="228" t="s">
        <v>93</v>
      </c>
      <c r="B2" s="228"/>
      <c r="C2" s="234" t="s">
        <v>284</v>
      </c>
      <c r="D2" s="234"/>
      <c r="E2" s="234"/>
      <c r="F2" s="234"/>
      <c r="G2" s="212"/>
      <c r="H2" s="212"/>
      <c r="I2" s="212"/>
      <c r="J2" s="212"/>
      <c r="K2" s="212"/>
      <c r="L2" s="212"/>
      <c r="M2" s="201" t="s">
        <v>358</v>
      </c>
      <c r="N2" s="198" t="s">
        <v>263</v>
      </c>
      <c r="O2" s="23"/>
    </row>
    <row r="3" spans="1:15" ht="54" customHeight="1" x14ac:dyDescent="0.25">
      <c r="A3" s="155"/>
      <c r="B3" s="155"/>
      <c r="C3" s="221" t="s">
        <v>375</v>
      </c>
      <c r="D3" s="221"/>
      <c r="E3" s="221"/>
      <c r="F3" s="221"/>
      <c r="G3" s="42"/>
      <c r="H3" s="42"/>
      <c r="I3" s="42"/>
      <c r="J3" s="42"/>
      <c r="K3" s="42"/>
      <c r="L3" s="42"/>
      <c r="M3" s="157">
        <v>704817.78449999995</v>
      </c>
      <c r="N3" s="157">
        <f>M3/100*2</f>
        <v>14096.355689999999</v>
      </c>
      <c r="O3" s="23"/>
    </row>
    <row r="4" spans="1:15" ht="145.5" customHeight="1" x14ac:dyDescent="0.25">
      <c r="A4" s="75" t="s">
        <v>99</v>
      </c>
      <c r="B4" s="76" t="s">
        <v>100</v>
      </c>
      <c r="C4" s="77" t="s">
        <v>288</v>
      </c>
      <c r="D4" s="77" t="s">
        <v>287</v>
      </c>
      <c r="E4" s="75" t="s">
        <v>262</v>
      </c>
      <c r="F4" s="87" t="s">
        <v>86</v>
      </c>
      <c r="G4" s="77" t="s">
        <v>101</v>
      </c>
      <c r="H4" s="32" t="s">
        <v>289</v>
      </c>
      <c r="I4" s="114" t="s">
        <v>296</v>
      </c>
      <c r="J4" s="31" t="s">
        <v>104</v>
      </c>
      <c r="K4" s="31" t="s">
        <v>264</v>
      </c>
      <c r="L4" s="31" t="s">
        <v>265</v>
      </c>
      <c r="M4" s="113" t="s">
        <v>359</v>
      </c>
      <c r="O4" s="23"/>
    </row>
    <row r="5" spans="1:15" ht="31.5" customHeight="1" thickBot="1" x14ac:dyDescent="0.3">
      <c r="A5" s="27">
        <v>7</v>
      </c>
      <c r="B5" s="59">
        <v>1</v>
      </c>
      <c r="C5" s="58" t="s">
        <v>261</v>
      </c>
      <c r="D5" s="58"/>
      <c r="E5" s="57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 t="s">
        <v>362</v>
      </c>
      <c r="O5" s="23"/>
    </row>
    <row r="6" spans="1:15" ht="15.75" thickBot="1" x14ac:dyDescent="0.3">
      <c r="A6" s="27">
        <v>7</v>
      </c>
      <c r="B6" s="27"/>
      <c r="C6" s="27"/>
      <c r="D6" s="27" t="s">
        <v>248</v>
      </c>
      <c r="E6" s="27" t="s">
        <v>72</v>
      </c>
      <c r="F6" s="118"/>
      <c r="G6" s="60" t="s">
        <v>103</v>
      </c>
      <c r="H6" s="83">
        <v>275</v>
      </c>
      <c r="I6" s="118"/>
      <c r="J6" s="140" t="s">
        <v>342</v>
      </c>
      <c r="K6" s="118"/>
      <c r="L6" s="118"/>
      <c r="M6" s="23"/>
      <c r="O6" s="23"/>
    </row>
    <row r="7" spans="1:15" ht="15.75" thickBot="1" x14ac:dyDescent="0.3">
      <c r="A7" s="27">
        <v>7</v>
      </c>
      <c r="B7" s="27"/>
      <c r="C7" s="27"/>
      <c r="D7" s="27" t="s">
        <v>249</v>
      </c>
      <c r="E7" s="27" t="s">
        <v>73</v>
      </c>
      <c r="F7" s="118"/>
      <c r="G7" s="60" t="s">
        <v>103</v>
      </c>
      <c r="H7" s="83">
        <v>407</v>
      </c>
      <c r="I7" s="118"/>
      <c r="J7" s="141" t="s">
        <v>343</v>
      </c>
      <c r="K7" s="118"/>
      <c r="L7" s="118"/>
      <c r="M7" s="23"/>
      <c r="O7" s="23"/>
    </row>
    <row r="8" spans="1:15" ht="15.75" thickBot="1" x14ac:dyDescent="0.3">
      <c r="A8" s="27">
        <v>7</v>
      </c>
      <c r="B8" s="27"/>
      <c r="C8" s="27"/>
      <c r="D8" s="27" t="s">
        <v>250</v>
      </c>
      <c r="E8" s="27" t="s">
        <v>81</v>
      </c>
      <c r="F8" s="118"/>
      <c r="G8" s="60" t="s">
        <v>103</v>
      </c>
      <c r="H8" s="83">
        <v>176</v>
      </c>
      <c r="I8" s="118"/>
      <c r="J8" s="141" t="s">
        <v>344</v>
      </c>
      <c r="K8" s="118"/>
      <c r="L8" s="118"/>
      <c r="M8" s="23"/>
      <c r="N8" s="23"/>
      <c r="O8" s="23"/>
    </row>
    <row r="9" spans="1:15" ht="33" customHeight="1" thickBot="1" x14ac:dyDescent="0.3">
      <c r="A9" s="27">
        <v>7</v>
      </c>
      <c r="B9" s="27"/>
      <c r="C9" s="27"/>
      <c r="D9" s="27" t="s">
        <v>251</v>
      </c>
      <c r="E9" s="44" t="s">
        <v>74</v>
      </c>
      <c r="F9" s="118"/>
      <c r="G9" s="60" t="s">
        <v>103</v>
      </c>
      <c r="H9" s="83">
        <v>275</v>
      </c>
      <c r="I9" s="125"/>
      <c r="J9" s="141" t="s">
        <v>345</v>
      </c>
      <c r="K9" s="125"/>
      <c r="L9" s="125"/>
      <c r="M9" s="37"/>
      <c r="N9" s="23"/>
      <c r="O9" s="23"/>
    </row>
    <row r="10" spans="1:15" ht="15.75" thickBot="1" x14ac:dyDescent="0.3">
      <c r="A10" s="27">
        <v>7</v>
      </c>
      <c r="B10" s="27"/>
      <c r="C10" s="27"/>
      <c r="D10" s="27" t="s">
        <v>252</v>
      </c>
      <c r="E10" s="27" t="s">
        <v>75</v>
      </c>
      <c r="F10" s="118"/>
      <c r="G10" s="27" t="s">
        <v>103</v>
      </c>
      <c r="H10" s="83">
        <v>550</v>
      </c>
      <c r="I10" s="118"/>
      <c r="J10" s="141" t="s">
        <v>346</v>
      </c>
      <c r="K10" s="118"/>
      <c r="L10" s="118"/>
      <c r="M10" s="23"/>
      <c r="N10" s="23"/>
      <c r="O10" s="23"/>
    </row>
    <row r="11" spans="1:15" ht="15.75" thickBot="1" x14ac:dyDescent="0.3">
      <c r="A11" s="27">
        <v>7</v>
      </c>
      <c r="B11" s="27"/>
      <c r="C11" s="27"/>
      <c r="D11" s="27" t="s">
        <v>253</v>
      </c>
      <c r="E11" s="27" t="s">
        <v>76</v>
      </c>
      <c r="F11" s="118"/>
      <c r="G11" s="27" t="s">
        <v>103</v>
      </c>
      <c r="H11" s="83">
        <v>99</v>
      </c>
      <c r="I11" s="118"/>
      <c r="J11" s="141" t="s">
        <v>347</v>
      </c>
      <c r="K11" s="118"/>
      <c r="L11" s="118"/>
      <c r="M11" s="23"/>
      <c r="N11" s="23"/>
      <c r="O11" s="23"/>
    </row>
    <row r="12" spans="1:15" ht="15.75" thickBot="1" x14ac:dyDescent="0.3">
      <c r="A12" s="27">
        <v>7</v>
      </c>
      <c r="B12" s="27"/>
      <c r="C12" s="27"/>
      <c r="D12" s="27" t="s">
        <v>254</v>
      </c>
      <c r="E12" s="27" t="s">
        <v>77</v>
      </c>
      <c r="F12" s="118"/>
      <c r="G12" s="27" t="s">
        <v>103</v>
      </c>
      <c r="H12" s="83">
        <v>132</v>
      </c>
      <c r="I12" s="118"/>
      <c r="J12" s="141" t="s">
        <v>348</v>
      </c>
      <c r="K12" s="118"/>
      <c r="L12" s="118"/>
      <c r="M12" s="23"/>
      <c r="N12" s="23"/>
      <c r="O12" s="23"/>
    </row>
    <row r="13" spans="1:15" ht="15.75" thickBot="1" x14ac:dyDescent="0.3">
      <c r="A13" s="27">
        <v>7</v>
      </c>
      <c r="B13" s="27"/>
      <c r="C13" s="27"/>
      <c r="D13" s="27" t="s">
        <v>255</v>
      </c>
      <c r="E13" s="27" t="s">
        <v>78</v>
      </c>
      <c r="F13" s="118"/>
      <c r="G13" s="27" t="s">
        <v>103</v>
      </c>
      <c r="H13" s="83">
        <v>286</v>
      </c>
      <c r="I13" s="118"/>
      <c r="J13" s="141" t="s">
        <v>349</v>
      </c>
      <c r="K13" s="118"/>
      <c r="L13" s="118"/>
      <c r="M13" s="23"/>
      <c r="N13" s="23"/>
      <c r="O13" s="23"/>
    </row>
    <row r="14" spans="1:15" ht="15.75" thickBot="1" x14ac:dyDescent="0.3">
      <c r="A14" s="27">
        <v>7</v>
      </c>
      <c r="B14" s="27"/>
      <c r="C14" s="27"/>
      <c r="D14" s="27" t="s">
        <v>256</v>
      </c>
      <c r="E14" s="27" t="s">
        <v>58</v>
      </c>
      <c r="F14" s="118"/>
      <c r="G14" s="27" t="s">
        <v>103</v>
      </c>
      <c r="H14" s="83">
        <v>825</v>
      </c>
      <c r="I14" s="118"/>
      <c r="J14" s="141" t="s">
        <v>350</v>
      </c>
      <c r="K14" s="118"/>
      <c r="L14" s="118"/>
      <c r="M14" s="23"/>
      <c r="N14" s="23"/>
      <c r="O14" s="23"/>
    </row>
    <row r="15" spans="1:15" ht="15.75" thickBot="1" x14ac:dyDescent="0.3">
      <c r="A15" s="27">
        <v>7</v>
      </c>
      <c r="B15" s="27"/>
      <c r="C15" s="27"/>
      <c r="D15" s="27" t="s">
        <v>257</v>
      </c>
      <c r="E15" s="27" t="s">
        <v>188</v>
      </c>
      <c r="F15" s="118"/>
      <c r="G15" s="27" t="s">
        <v>103</v>
      </c>
      <c r="H15" s="83">
        <v>418</v>
      </c>
      <c r="I15" s="118"/>
      <c r="J15" s="141" t="s">
        <v>351</v>
      </c>
      <c r="K15" s="118"/>
      <c r="L15" s="118"/>
      <c r="M15" s="23"/>
      <c r="N15" s="23"/>
      <c r="O15" s="23"/>
    </row>
    <row r="16" spans="1:15" ht="15.75" thickBot="1" x14ac:dyDescent="0.3">
      <c r="A16" s="27">
        <v>7</v>
      </c>
      <c r="B16" s="27"/>
      <c r="C16" s="27"/>
      <c r="D16" s="27" t="s">
        <v>258</v>
      </c>
      <c r="E16" s="27" t="s">
        <v>5</v>
      </c>
      <c r="F16" s="118"/>
      <c r="G16" s="27" t="s">
        <v>103</v>
      </c>
      <c r="H16" s="83">
        <v>253</v>
      </c>
      <c r="I16" s="118"/>
      <c r="J16" s="142" t="s">
        <v>352</v>
      </c>
      <c r="K16" s="118"/>
      <c r="L16" s="118"/>
      <c r="M16" s="23"/>
      <c r="N16" s="23"/>
      <c r="O16" s="23"/>
    </row>
    <row r="17" spans="1:15" ht="15.75" thickBot="1" x14ac:dyDescent="0.3">
      <c r="A17" s="27">
        <v>7</v>
      </c>
      <c r="B17" s="27"/>
      <c r="C17" s="27"/>
      <c r="D17" s="27" t="s">
        <v>259</v>
      </c>
      <c r="E17" s="27" t="s">
        <v>79</v>
      </c>
      <c r="F17" s="118"/>
      <c r="G17" s="27" t="s">
        <v>103</v>
      </c>
      <c r="H17" s="83">
        <v>495</v>
      </c>
      <c r="I17" s="118"/>
      <c r="J17" s="141" t="s">
        <v>353</v>
      </c>
      <c r="K17" s="118"/>
      <c r="L17" s="118"/>
      <c r="M17" s="23"/>
      <c r="N17" s="23"/>
      <c r="O17" s="23"/>
    </row>
    <row r="18" spans="1:15" ht="15.75" thickBot="1" x14ac:dyDescent="0.3">
      <c r="A18" s="27">
        <v>7</v>
      </c>
      <c r="B18" s="27"/>
      <c r="C18" s="27"/>
      <c r="D18" s="27"/>
      <c r="E18" s="86" t="s">
        <v>80</v>
      </c>
      <c r="F18" s="118"/>
      <c r="G18" s="27" t="s">
        <v>103</v>
      </c>
      <c r="H18" s="83">
        <v>143</v>
      </c>
      <c r="I18" s="118"/>
      <c r="J18" s="141" t="s">
        <v>354</v>
      </c>
      <c r="K18" s="118"/>
      <c r="L18" s="118"/>
      <c r="M18" s="43"/>
      <c r="N18" s="23"/>
      <c r="O18" s="23"/>
    </row>
    <row r="19" spans="1:15" ht="15.75" x14ac:dyDescent="0.25">
      <c r="A19" s="23"/>
      <c r="B19" s="23"/>
      <c r="C19" s="23"/>
      <c r="D19" s="23"/>
      <c r="E19" s="23"/>
      <c r="F19" s="23"/>
      <c r="G19" s="23"/>
      <c r="H19" s="25">
        <f>SUM(H6:H18)</f>
        <v>4334</v>
      </c>
      <c r="I19" s="116" t="s">
        <v>322</v>
      </c>
      <c r="J19" s="23"/>
      <c r="K19" s="23"/>
      <c r="L19" s="23"/>
      <c r="M19" s="23"/>
      <c r="N19" s="23"/>
      <c r="O19" s="23"/>
    </row>
    <row r="20" spans="1:15" ht="77.25" thickBot="1" x14ac:dyDescent="0.3">
      <c r="A20" s="191"/>
      <c r="B20" s="191"/>
      <c r="C20" s="191"/>
      <c r="D20" s="191"/>
      <c r="E20" s="191"/>
      <c r="F20" s="191"/>
      <c r="G20" s="191"/>
      <c r="H20" s="174" t="s">
        <v>292</v>
      </c>
      <c r="I20" s="174" t="s">
        <v>246</v>
      </c>
      <c r="J20" s="191"/>
      <c r="K20" s="23"/>
      <c r="L20" s="23"/>
      <c r="M20" s="23"/>
      <c r="N20" s="23"/>
      <c r="O20" s="23"/>
    </row>
    <row r="21" spans="1:15" x14ac:dyDescent="0.25">
      <c r="A21" s="191"/>
      <c r="B21" s="191"/>
      <c r="C21" s="191"/>
      <c r="D21" s="191"/>
      <c r="E21" s="191"/>
      <c r="F21" s="191"/>
      <c r="G21" s="191"/>
      <c r="H21" s="213"/>
      <c r="I21" s="213"/>
      <c r="J21" s="191"/>
      <c r="K21" s="23"/>
      <c r="L21" s="23"/>
      <c r="M21" s="23"/>
      <c r="N21" s="23"/>
      <c r="O21" s="23"/>
    </row>
    <row r="22" spans="1:15" ht="140.25" x14ac:dyDescent="0.25">
      <c r="A22" s="194" t="s">
        <v>99</v>
      </c>
      <c r="B22" s="195" t="s">
        <v>100</v>
      </c>
      <c r="C22" s="196" t="s">
        <v>288</v>
      </c>
      <c r="D22" s="196" t="s">
        <v>287</v>
      </c>
      <c r="E22" s="196" t="s">
        <v>320</v>
      </c>
      <c r="F22" s="179"/>
      <c r="G22" s="197"/>
      <c r="H22" s="198" t="s">
        <v>318</v>
      </c>
      <c r="I22" s="206" t="s">
        <v>319</v>
      </c>
      <c r="J22" s="175" t="s">
        <v>360</v>
      </c>
      <c r="K22" s="23"/>
      <c r="L22" s="23"/>
      <c r="M22" s="23"/>
      <c r="N22" s="23"/>
      <c r="O22" s="23"/>
    </row>
    <row r="23" spans="1:15" ht="15.75" x14ac:dyDescent="0.25">
      <c r="A23" s="27">
        <v>7</v>
      </c>
      <c r="B23" s="1">
        <v>2</v>
      </c>
      <c r="C23" s="72" t="s">
        <v>230</v>
      </c>
      <c r="D23" s="27"/>
      <c r="E23" s="27"/>
      <c r="F23" s="23"/>
      <c r="G23" s="23"/>
      <c r="H23" s="23"/>
      <c r="I23" s="23"/>
      <c r="J23" s="157">
        <v>91932.754499999995</v>
      </c>
      <c r="K23" s="23"/>
      <c r="L23" s="23"/>
      <c r="M23" s="23"/>
      <c r="N23" s="23"/>
      <c r="O23" s="23"/>
    </row>
    <row r="24" spans="1:15" ht="30" x14ac:dyDescent="0.25">
      <c r="A24" s="27">
        <v>7</v>
      </c>
      <c r="B24" s="27"/>
      <c r="C24" s="27"/>
      <c r="D24" s="27" t="s">
        <v>248</v>
      </c>
      <c r="E24" s="17" t="s">
        <v>231</v>
      </c>
      <c r="F24" s="23"/>
      <c r="G24" s="23"/>
      <c r="H24" s="138">
        <v>7.7249999999999996</v>
      </c>
      <c r="I24" s="123"/>
      <c r="J24" s="23"/>
      <c r="K24" s="23"/>
      <c r="L24" s="23"/>
      <c r="M24" s="23"/>
      <c r="N24" s="23"/>
      <c r="O24" s="23"/>
    </row>
    <row r="25" spans="1:15" ht="30" x14ac:dyDescent="0.25">
      <c r="A25" s="27">
        <v>7</v>
      </c>
      <c r="B25" s="1"/>
      <c r="C25" s="1"/>
      <c r="D25" s="27" t="s">
        <v>249</v>
      </c>
      <c r="E25" s="17" t="s">
        <v>232</v>
      </c>
      <c r="H25" s="138">
        <v>10.094000000000001</v>
      </c>
      <c r="I25" s="123"/>
    </row>
    <row r="26" spans="1:15" ht="30" x14ac:dyDescent="0.25">
      <c r="A26" s="27">
        <v>7</v>
      </c>
      <c r="B26" s="1"/>
      <c r="C26" s="1"/>
      <c r="D26" s="27" t="s">
        <v>250</v>
      </c>
      <c r="E26" s="17" t="s">
        <v>233</v>
      </c>
      <c r="H26" s="138">
        <v>10.094000000000001</v>
      </c>
      <c r="I26" s="123"/>
    </row>
    <row r="27" spans="1:15" ht="30" x14ac:dyDescent="0.25">
      <c r="A27" s="27">
        <v>7</v>
      </c>
      <c r="B27" s="1"/>
      <c r="C27" s="1"/>
      <c r="D27" s="27" t="s">
        <v>251</v>
      </c>
      <c r="E27" s="17" t="s">
        <v>234</v>
      </c>
      <c r="H27" s="138">
        <v>29.458000000000002</v>
      </c>
      <c r="I27" s="123"/>
    </row>
    <row r="28" spans="1:15" ht="30" x14ac:dyDescent="0.25">
      <c r="A28" s="27">
        <v>7</v>
      </c>
      <c r="B28" s="1"/>
      <c r="C28" s="1"/>
      <c r="D28" s="27" t="s">
        <v>252</v>
      </c>
      <c r="E28" s="17" t="s">
        <v>235</v>
      </c>
      <c r="H28" s="138">
        <v>54.384</v>
      </c>
      <c r="I28" s="123"/>
    </row>
    <row r="29" spans="1:15" ht="30" x14ac:dyDescent="0.25">
      <c r="A29" s="27">
        <v>7</v>
      </c>
      <c r="B29" s="1"/>
      <c r="C29" s="1"/>
      <c r="D29" s="27" t="s">
        <v>253</v>
      </c>
      <c r="E29" s="17" t="s">
        <v>236</v>
      </c>
      <c r="H29" s="138">
        <v>54.384</v>
      </c>
      <c r="I29" s="123"/>
    </row>
    <row r="30" spans="1:15" ht="30" x14ac:dyDescent="0.25">
      <c r="A30" s="27">
        <v>7</v>
      </c>
      <c r="B30" s="1"/>
      <c r="C30" s="1"/>
      <c r="D30" s="27" t="s">
        <v>254</v>
      </c>
      <c r="E30" s="17" t="s">
        <v>237</v>
      </c>
      <c r="H30" s="138">
        <v>10.094000000000001</v>
      </c>
      <c r="I30" s="123"/>
    </row>
    <row r="31" spans="1:15" ht="30" x14ac:dyDescent="0.25">
      <c r="A31" s="27">
        <v>7</v>
      </c>
      <c r="B31" s="1"/>
      <c r="C31" s="1"/>
      <c r="D31" s="27" t="s">
        <v>255</v>
      </c>
      <c r="E31" s="17" t="s">
        <v>240</v>
      </c>
      <c r="H31" s="138">
        <v>8.5490000000000013</v>
      </c>
      <c r="I31" s="123"/>
    </row>
    <row r="32" spans="1:15" ht="15.75" thickBot="1" x14ac:dyDescent="0.3">
      <c r="A32" s="27">
        <v>7</v>
      </c>
      <c r="B32" s="1"/>
      <c r="C32" s="1"/>
      <c r="D32" s="27" t="s">
        <v>256</v>
      </c>
      <c r="E32" s="17" t="s">
        <v>306</v>
      </c>
      <c r="H32" s="138">
        <v>50.984999999999999</v>
      </c>
      <c r="I32" s="123"/>
    </row>
    <row r="33" spans="4:9" x14ac:dyDescent="0.25">
      <c r="D33" s="23"/>
      <c r="H33" s="129">
        <f>SUM(H24:H32)</f>
        <v>235.767</v>
      </c>
      <c r="I33" s="139" t="s">
        <v>341</v>
      </c>
    </row>
    <row r="34" spans="4:9" ht="102.75" thickBot="1" x14ac:dyDescent="0.3">
      <c r="H34" s="174" t="s">
        <v>329</v>
      </c>
      <c r="I34" s="174" t="s">
        <v>317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R8" sqref="R8"/>
    </sheetView>
  </sheetViews>
  <sheetFormatPr defaultRowHeight="15" x14ac:dyDescent="0.25"/>
  <cols>
    <col min="1" max="2" width="7.7109375" customWidth="1"/>
    <col min="3" max="3" width="11.28515625" customWidth="1"/>
    <col min="4" max="4" width="7.7109375" customWidth="1"/>
    <col min="5" max="5" width="43.140625" customWidth="1"/>
    <col min="6" max="15" width="15.7109375" customWidth="1"/>
  </cols>
  <sheetData>
    <row r="1" spans="1:16" ht="70.5" customHeight="1" x14ac:dyDescent="0.25">
      <c r="A1" s="236" t="s">
        <v>331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6"/>
    </row>
    <row r="2" spans="1:16" ht="87.75" customHeight="1" x14ac:dyDescent="0.25">
      <c r="A2" s="235" t="s">
        <v>285</v>
      </c>
      <c r="B2" s="235"/>
      <c r="C2" s="237" t="s">
        <v>286</v>
      </c>
      <c r="D2" s="237"/>
      <c r="E2" s="237"/>
      <c r="F2" s="237"/>
      <c r="G2" s="217"/>
      <c r="H2" s="217"/>
      <c r="I2" s="217"/>
      <c r="J2" s="217"/>
      <c r="K2" s="217"/>
      <c r="L2" s="217"/>
      <c r="M2" s="201" t="s">
        <v>358</v>
      </c>
      <c r="N2" s="198" t="s">
        <v>263</v>
      </c>
      <c r="O2" s="12"/>
    </row>
    <row r="3" spans="1:16" ht="27" customHeight="1" x14ac:dyDescent="0.25">
      <c r="A3" s="154"/>
      <c r="B3" s="154"/>
      <c r="C3" s="226" t="s">
        <v>376</v>
      </c>
      <c r="D3" s="226"/>
      <c r="E3" s="226"/>
      <c r="F3" s="226"/>
      <c r="G3" s="12"/>
      <c r="H3" s="12"/>
      <c r="I3" s="12"/>
      <c r="J3" s="12"/>
      <c r="K3" s="12"/>
      <c r="L3" s="12"/>
      <c r="M3" s="157">
        <v>345000</v>
      </c>
      <c r="N3" s="157">
        <f>M3/100*2</f>
        <v>6900</v>
      </c>
      <c r="O3" s="12"/>
    </row>
    <row r="4" spans="1:16" ht="100.5" customHeight="1" x14ac:dyDescent="0.25">
      <c r="A4" s="176" t="s">
        <v>99</v>
      </c>
      <c r="B4" s="177" t="s">
        <v>100</v>
      </c>
      <c r="C4" s="178" t="s">
        <v>288</v>
      </c>
      <c r="D4" s="178" t="s">
        <v>287</v>
      </c>
      <c r="E4" s="176" t="s">
        <v>262</v>
      </c>
      <c r="F4" s="179" t="s">
        <v>86</v>
      </c>
      <c r="G4" s="178" t="s">
        <v>101</v>
      </c>
      <c r="H4" s="198" t="s">
        <v>289</v>
      </c>
      <c r="I4" s="173" t="s">
        <v>296</v>
      </c>
      <c r="J4" s="180" t="s">
        <v>104</v>
      </c>
      <c r="K4" s="180" t="s">
        <v>264</v>
      </c>
      <c r="L4" s="180" t="s">
        <v>265</v>
      </c>
      <c r="M4" s="175" t="s">
        <v>359</v>
      </c>
      <c r="O4" s="9"/>
    </row>
    <row r="5" spans="1:16" ht="57" customHeight="1" x14ac:dyDescent="0.25">
      <c r="A5" s="82">
        <v>8</v>
      </c>
      <c r="B5" s="88">
        <v>1</v>
      </c>
      <c r="C5" s="58" t="s">
        <v>261</v>
      </c>
      <c r="D5" s="58"/>
      <c r="E5" s="82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>
        <v>300000</v>
      </c>
      <c r="O5" s="7"/>
      <c r="P5" s="2"/>
    </row>
    <row r="6" spans="1:16" ht="38.25" customHeight="1" x14ac:dyDescent="0.25">
      <c r="A6" s="82">
        <v>8</v>
      </c>
      <c r="B6" s="82"/>
      <c r="C6" s="27"/>
      <c r="D6" s="27" t="s">
        <v>248</v>
      </c>
      <c r="E6" s="31" t="s">
        <v>85</v>
      </c>
      <c r="F6" s="126"/>
      <c r="G6" s="89" t="s">
        <v>103</v>
      </c>
      <c r="H6" s="100">
        <v>22</v>
      </c>
      <c r="I6" s="126"/>
      <c r="J6" s="44" t="s">
        <v>141</v>
      </c>
      <c r="K6" s="126"/>
      <c r="L6" s="126"/>
      <c r="M6" s="91"/>
      <c r="O6" s="91"/>
      <c r="P6" s="2"/>
    </row>
    <row r="7" spans="1:16" ht="44.25" customHeight="1" x14ac:dyDescent="0.25">
      <c r="A7" s="82">
        <v>8</v>
      </c>
      <c r="B7" s="82"/>
      <c r="C7" s="27"/>
      <c r="D7" s="27" t="s">
        <v>249</v>
      </c>
      <c r="E7" s="31" t="s">
        <v>12</v>
      </c>
      <c r="F7" s="118"/>
      <c r="G7" s="89" t="s">
        <v>103</v>
      </c>
      <c r="H7" s="100">
        <v>418</v>
      </c>
      <c r="I7" s="126"/>
      <c r="J7" s="44" t="s">
        <v>142</v>
      </c>
      <c r="K7" s="126"/>
      <c r="L7" s="126"/>
      <c r="M7" s="91"/>
      <c r="N7" s="91"/>
      <c r="O7" s="91"/>
      <c r="P7" s="2"/>
    </row>
    <row r="8" spans="1:16" ht="56.25" customHeight="1" x14ac:dyDescent="0.25">
      <c r="A8" s="82">
        <v>8</v>
      </c>
      <c r="B8" s="82"/>
      <c r="C8" s="27"/>
      <c r="D8" s="27" t="s">
        <v>250</v>
      </c>
      <c r="E8" s="31" t="s">
        <v>13</v>
      </c>
      <c r="F8" s="118"/>
      <c r="G8" s="89" t="s">
        <v>103</v>
      </c>
      <c r="H8" s="100">
        <v>385</v>
      </c>
      <c r="I8" s="126"/>
      <c r="J8" s="44" t="s">
        <v>143</v>
      </c>
      <c r="K8" s="148"/>
      <c r="L8" s="126"/>
      <c r="M8" s="91"/>
      <c r="N8" s="91"/>
      <c r="O8" s="91"/>
      <c r="P8" s="2"/>
    </row>
    <row r="9" spans="1:16" ht="34.5" customHeight="1" x14ac:dyDescent="0.25">
      <c r="A9" s="82">
        <v>8</v>
      </c>
      <c r="B9" s="82"/>
      <c r="C9" s="27"/>
      <c r="D9" s="27" t="s">
        <v>251</v>
      </c>
      <c r="E9" s="31" t="s">
        <v>83</v>
      </c>
      <c r="F9" s="118"/>
      <c r="G9" s="89" t="s">
        <v>103</v>
      </c>
      <c r="H9" s="100">
        <v>308</v>
      </c>
      <c r="I9" s="126"/>
      <c r="J9" s="46" t="s">
        <v>144</v>
      </c>
      <c r="K9" s="126"/>
      <c r="L9" s="126"/>
      <c r="M9" s="91"/>
      <c r="N9" s="91"/>
      <c r="O9" s="91"/>
      <c r="P9" s="2"/>
    </row>
    <row r="10" spans="1:16" ht="34.5" customHeight="1" x14ac:dyDescent="0.25">
      <c r="A10" s="82">
        <v>8</v>
      </c>
      <c r="B10" s="82"/>
      <c r="C10" s="27"/>
      <c r="D10" s="27" t="s">
        <v>252</v>
      </c>
      <c r="E10" s="31" t="s">
        <v>14</v>
      </c>
      <c r="F10" s="126"/>
      <c r="G10" s="89" t="s">
        <v>103</v>
      </c>
      <c r="H10" s="100">
        <v>165</v>
      </c>
      <c r="I10" s="126"/>
      <c r="J10" s="46" t="s">
        <v>145</v>
      </c>
      <c r="K10" s="126"/>
      <c r="L10" s="126"/>
      <c r="M10" s="91"/>
      <c r="N10" s="91"/>
      <c r="O10" s="91"/>
      <c r="P10" s="2"/>
    </row>
    <row r="11" spans="1:16" ht="34.5" customHeight="1" x14ac:dyDescent="0.25">
      <c r="A11" s="82">
        <v>8</v>
      </c>
      <c r="B11" s="82"/>
      <c r="C11" s="27"/>
      <c r="D11" s="27" t="s">
        <v>253</v>
      </c>
      <c r="E11" s="31" t="s">
        <v>15</v>
      </c>
      <c r="F11" s="126"/>
      <c r="G11" s="89" t="s">
        <v>103</v>
      </c>
      <c r="H11" s="100">
        <v>176</v>
      </c>
      <c r="I11" s="126"/>
      <c r="J11" s="46" t="s">
        <v>146</v>
      </c>
      <c r="K11" s="126"/>
      <c r="L11" s="126"/>
      <c r="M11" s="91"/>
      <c r="N11" s="91"/>
      <c r="O11" s="91"/>
      <c r="P11" s="2"/>
    </row>
    <row r="12" spans="1:16" ht="34.5" customHeight="1" x14ac:dyDescent="0.25">
      <c r="A12" s="82">
        <v>8</v>
      </c>
      <c r="B12" s="82"/>
      <c r="C12" s="27"/>
      <c r="D12" s="27" t="s">
        <v>254</v>
      </c>
      <c r="E12" s="47" t="s">
        <v>147</v>
      </c>
      <c r="F12" s="149"/>
      <c r="G12" s="82" t="s">
        <v>103</v>
      </c>
      <c r="H12" s="100">
        <v>308</v>
      </c>
      <c r="I12" s="137"/>
      <c r="J12" s="46" t="s">
        <v>148</v>
      </c>
      <c r="K12" s="137"/>
      <c r="L12" s="137"/>
      <c r="M12" s="92"/>
      <c r="N12" s="92"/>
      <c r="O12" s="92"/>
      <c r="P12" s="2"/>
    </row>
    <row r="13" spans="1:16" ht="34.5" customHeight="1" x14ac:dyDescent="0.25">
      <c r="A13" s="82">
        <v>8</v>
      </c>
      <c r="B13" s="82"/>
      <c r="C13" s="27"/>
      <c r="D13" s="27" t="s">
        <v>255</v>
      </c>
      <c r="E13" s="31" t="s">
        <v>84</v>
      </c>
      <c r="F13" s="118"/>
      <c r="G13" s="82" t="s">
        <v>103</v>
      </c>
      <c r="H13" s="100">
        <v>154</v>
      </c>
      <c r="I13" s="126"/>
      <c r="J13" s="46" t="s">
        <v>149</v>
      </c>
      <c r="K13" s="126"/>
      <c r="L13" s="126"/>
      <c r="M13" s="91"/>
      <c r="N13" s="91"/>
      <c r="O13" s="91"/>
      <c r="P13" s="2"/>
    </row>
    <row r="14" spans="1:16" ht="34.5" customHeight="1" x14ac:dyDescent="0.25">
      <c r="A14" s="82">
        <v>8</v>
      </c>
      <c r="B14" s="82"/>
      <c r="C14" s="27"/>
      <c r="D14" s="27" t="s">
        <v>256</v>
      </c>
      <c r="E14" s="31" t="s">
        <v>16</v>
      </c>
      <c r="F14" s="118"/>
      <c r="G14" s="82" t="s">
        <v>103</v>
      </c>
      <c r="H14" s="100">
        <v>110</v>
      </c>
      <c r="I14" s="126"/>
      <c r="J14" s="46" t="s">
        <v>150</v>
      </c>
      <c r="K14" s="126"/>
      <c r="L14" s="126"/>
      <c r="M14" s="91"/>
      <c r="N14" s="91"/>
      <c r="O14" s="91"/>
      <c r="P14" s="2"/>
    </row>
    <row r="15" spans="1:16" ht="34.5" customHeight="1" thickBot="1" x14ac:dyDescent="0.3">
      <c r="A15" s="82">
        <v>8</v>
      </c>
      <c r="B15" s="90"/>
      <c r="C15" s="27"/>
      <c r="D15" s="27" t="s">
        <v>257</v>
      </c>
      <c r="E15" s="31" t="s">
        <v>17</v>
      </c>
      <c r="F15" s="149"/>
      <c r="G15" s="82" t="s">
        <v>103</v>
      </c>
      <c r="H15" s="100">
        <v>715</v>
      </c>
      <c r="I15" s="126"/>
      <c r="J15" s="46" t="s">
        <v>151</v>
      </c>
      <c r="K15" s="126"/>
      <c r="L15" s="126"/>
      <c r="M15" s="91"/>
      <c r="N15" s="91"/>
      <c r="O15" s="91"/>
      <c r="P15" s="2"/>
    </row>
    <row r="16" spans="1:16" ht="18" customHeight="1" x14ac:dyDescent="0.25">
      <c r="A16" s="2"/>
      <c r="B16" s="4"/>
      <c r="C16" s="23"/>
      <c r="D16" s="23"/>
      <c r="E16" s="8"/>
      <c r="F16" s="8"/>
      <c r="G16" s="8"/>
      <c r="H16" s="99">
        <f>SUM(H6:H15)</f>
        <v>2761</v>
      </c>
      <c r="I16" s="116" t="s">
        <v>322</v>
      </c>
      <c r="J16" s="8"/>
      <c r="K16" s="8"/>
      <c r="L16" s="8"/>
      <c r="M16" s="8"/>
      <c r="N16" s="8"/>
      <c r="O16" s="8"/>
    </row>
    <row r="17" spans="1:15" ht="77.25" thickBot="1" x14ac:dyDescent="0.3">
      <c r="A17" s="2"/>
      <c r="B17" s="214"/>
      <c r="C17" s="191"/>
      <c r="D17" s="191"/>
      <c r="E17" s="200"/>
      <c r="F17" s="200"/>
      <c r="G17" s="200"/>
      <c r="H17" s="174" t="s">
        <v>292</v>
      </c>
      <c r="I17" s="174" t="s">
        <v>246</v>
      </c>
      <c r="J17" s="200"/>
      <c r="K17" s="200"/>
      <c r="L17" s="7"/>
      <c r="M17" s="7"/>
      <c r="N17" s="7"/>
      <c r="O17" s="7"/>
    </row>
    <row r="18" spans="1:15" x14ac:dyDescent="0.25">
      <c r="A18" s="2"/>
      <c r="B18" s="214"/>
      <c r="C18" s="191"/>
      <c r="D18" s="191"/>
      <c r="E18" s="200"/>
      <c r="F18" s="200"/>
      <c r="G18" s="200"/>
      <c r="H18" s="213"/>
      <c r="I18" s="213"/>
      <c r="J18" s="200"/>
      <c r="K18" s="200"/>
      <c r="L18" s="7"/>
      <c r="M18" s="7"/>
      <c r="N18" s="7"/>
      <c r="O18" s="7"/>
    </row>
    <row r="19" spans="1:15" ht="153" x14ac:dyDescent="0.25">
      <c r="A19" s="79" t="s">
        <v>99</v>
      </c>
      <c r="B19" s="195" t="s">
        <v>100</v>
      </c>
      <c r="C19" s="196" t="s">
        <v>288</v>
      </c>
      <c r="D19" s="196" t="s">
        <v>287</v>
      </c>
      <c r="E19" s="196" t="s">
        <v>320</v>
      </c>
      <c r="F19" s="215"/>
      <c r="G19" s="216"/>
      <c r="H19" s="198" t="s">
        <v>318</v>
      </c>
      <c r="I19" s="206" t="s">
        <v>319</v>
      </c>
      <c r="J19" s="175" t="s">
        <v>360</v>
      </c>
      <c r="K19" s="200"/>
      <c r="L19" s="7"/>
      <c r="M19" s="7"/>
      <c r="N19" s="7"/>
      <c r="O19" s="7"/>
    </row>
    <row r="20" spans="1:15" ht="15.75" x14ac:dyDescent="0.25">
      <c r="A20" s="94">
        <v>8</v>
      </c>
      <c r="B20" s="1">
        <v>2</v>
      </c>
      <c r="C20" s="72" t="s">
        <v>230</v>
      </c>
      <c r="D20" s="27"/>
      <c r="E20" s="1"/>
      <c r="F20" s="2"/>
      <c r="G20" s="2"/>
      <c r="H20" s="23"/>
      <c r="I20" s="1"/>
      <c r="J20" s="157">
        <v>45000</v>
      </c>
      <c r="K20" s="7"/>
      <c r="L20" s="2"/>
      <c r="M20" s="2"/>
      <c r="N20" s="2"/>
      <c r="O20" s="2"/>
    </row>
    <row r="21" spans="1:15" ht="30" x14ac:dyDescent="0.25">
      <c r="A21" s="94">
        <v>8</v>
      </c>
      <c r="B21" s="94"/>
      <c r="C21" s="1"/>
      <c r="D21" s="27" t="s">
        <v>248</v>
      </c>
      <c r="E21" s="17" t="s">
        <v>231</v>
      </c>
      <c r="H21" s="128">
        <v>7.7249999999999996</v>
      </c>
      <c r="I21" s="123"/>
      <c r="K21" s="7"/>
    </row>
    <row r="22" spans="1:15" ht="30" x14ac:dyDescent="0.25">
      <c r="A22" s="94">
        <v>8</v>
      </c>
      <c r="B22" s="94"/>
      <c r="C22" s="1"/>
      <c r="D22" s="27" t="s">
        <v>249</v>
      </c>
      <c r="E22" s="17" t="s">
        <v>232</v>
      </c>
      <c r="H22" s="128">
        <v>10.094000000000001</v>
      </c>
      <c r="I22" s="123"/>
      <c r="K22" s="7"/>
    </row>
    <row r="23" spans="1:15" ht="30" x14ac:dyDescent="0.25">
      <c r="A23" s="94">
        <v>8</v>
      </c>
      <c r="B23" s="1"/>
      <c r="C23" s="1"/>
      <c r="D23" s="27" t="s">
        <v>250</v>
      </c>
      <c r="E23" s="17" t="s">
        <v>233</v>
      </c>
      <c r="H23" s="128">
        <v>10.094000000000001</v>
      </c>
      <c r="I23" s="123"/>
      <c r="K23" s="7"/>
    </row>
    <row r="24" spans="1:15" ht="30" x14ac:dyDescent="0.25">
      <c r="A24" s="94">
        <v>8</v>
      </c>
      <c r="B24" s="1"/>
      <c r="C24" s="1"/>
      <c r="D24" s="27" t="s">
        <v>251</v>
      </c>
      <c r="E24" s="17" t="s">
        <v>234</v>
      </c>
      <c r="H24" s="128">
        <v>29.458000000000002</v>
      </c>
      <c r="I24" s="123"/>
      <c r="K24" s="7"/>
    </row>
    <row r="25" spans="1:15" ht="30" x14ac:dyDescent="0.25">
      <c r="A25" s="94">
        <v>8</v>
      </c>
      <c r="B25" s="1"/>
      <c r="C25" s="1"/>
      <c r="D25" s="27" t="s">
        <v>252</v>
      </c>
      <c r="E25" s="17" t="s">
        <v>235</v>
      </c>
      <c r="H25" s="128">
        <v>54.384</v>
      </c>
      <c r="I25" s="123"/>
    </row>
    <row r="26" spans="1:15" ht="30" x14ac:dyDescent="0.25">
      <c r="A26" s="94">
        <v>8</v>
      </c>
      <c r="B26" s="1"/>
      <c r="C26" s="1"/>
      <c r="D26" s="27" t="s">
        <v>253</v>
      </c>
      <c r="E26" s="17" t="s">
        <v>236</v>
      </c>
      <c r="H26" s="128">
        <v>54.384</v>
      </c>
      <c r="I26" s="123"/>
    </row>
    <row r="27" spans="1:15" ht="30" x14ac:dyDescent="0.25">
      <c r="A27" s="94">
        <v>8</v>
      </c>
      <c r="B27" s="1"/>
      <c r="C27" s="1"/>
      <c r="D27" s="27" t="s">
        <v>254</v>
      </c>
      <c r="E27" s="17" t="s">
        <v>237</v>
      </c>
      <c r="H27" s="128">
        <v>10.094000000000001</v>
      </c>
      <c r="I27" s="123"/>
    </row>
    <row r="28" spans="1:15" x14ac:dyDescent="0.25">
      <c r="A28" s="94">
        <v>8</v>
      </c>
      <c r="B28" s="1"/>
      <c r="C28" s="1"/>
      <c r="D28" s="27" t="s">
        <v>255</v>
      </c>
      <c r="E28" s="17" t="s">
        <v>238</v>
      </c>
      <c r="H28" s="128">
        <v>28.324999999999999</v>
      </c>
      <c r="I28" s="123"/>
    </row>
    <row r="29" spans="1:15" ht="30" x14ac:dyDescent="0.25">
      <c r="A29" s="94">
        <v>8</v>
      </c>
      <c r="B29" s="1"/>
      <c r="C29" s="1"/>
      <c r="D29" s="27" t="s">
        <v>256</v>
      </c>
      <c r="E29" s="17" t="s">
        <v>239</v>
      </c>
      <c r="H29" s="128">
        <v>77.043999999999997</v>
      </c>
      <c r="I29" s="123"/>
    </row>
    <row r="30" spans="1:15" ht="30.75" thickBot="1" x14ac:dyDescent="0.3">
      <c r="A30" s="94">
        <v>8</v>
      </c>
      <c r="B30" s="1"/>
      <c r="C30" s="1"/>
      <c r="D30" s="27" t="s">
        <v>257</v>
      </c>
      <c r="E30" s="17" t="s">
        <v>241</v>
      </c>
      <c r="H30" s="128">
        <v>10.094000000000001</v>
      </c>
      <c r="I30" s="123"/>
    </row>
    <row r="31" spans="1:15" x14ac:dyDescent="0.25">
      <c r="H31" s="129">
        <f>SUM(H21:H30)</f>
        <v>291.69599999999997</v>
      </c>
      <c r="I31" s="136" t="s">
        <v>340</v>
      </c>
    </row>
    <row r="32" spans="1:15" ht="106.5" customHeight="1" thickBot="1" x14ac:dyDescent="0.3">
      <c r="H32" s="174" t="s">
        <v>329</v>
      </c>
      <c r="I32" s="174" t="s">
        <v>317</v>
      </c>
    </row>
  </sheetData>
  <mergeCells count="4">
    <mergeCell ref="A2:B2"/>
    <mergeCell ref="A1:N1"/>
    <mergeCell ref="C2:F2"/>
    <mergeCell ref="C3:F3"/>
  </mergeCells>
  <pageMargins left="0.23622047244094491" right="0.23622047244094491" top="0" bottom="0" header="0.31496062992125984" footer="0.31496062992125984"/>
  <pageSetup paperSize="8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R8" sqref="R8"/>
    </sheetView>
  </sheetViews>
  <sheetFormatPr defaultRowHeight="15" x14ac:dyDescent="0.25"/>
  <cols>
    <col min="4" max="4" width="5" customWidth="1"/>
    <col min="5" max="5" width="51.85546875" customWidth="1"/>
    <col min="6" max="12" width="15.7109375" customWidth="1"/>
    <col min="13" max="13" width="17.140625" customWidth="1"/>
    <col min="14" max="14" width="15.7109375" customWidth="1"/>
    <col min="15" max="15" width="9.140625" customWidth="1"/>
  </cols>
  <sheetData>
    <row r="1" spans="1:14" ht="48" customHeight="1" x14ac:dyDescent="0.25">
      <c r="A1" s="233" t="s">
        <v>331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85.5" customHeight="1" x14ac:dyDescent="0.25">
      <c r="A2" s="228" t="s">
        <v>94</v>
      </c>
      <c r="B2" s="228"/>
      <c r="C2" s="179" t="s">
        <v>330</v>
      </c>
      <c r="D2" s="179"/>
      <c r="E2" s="179"/>
      <c r="F2" s="218"/>
      <c r="G2" s="207"/>
      <c r="H2" s="207"/>
      <c r="I2" s="207"/>
      <c r="J2" s="207"/>
      <c r="K2" s="207"/>
      <c r="L2" s="207"/>
      <c r="M2" s="201" t="s">
        <v>358</v>
      </c>
      <c r="N2" s="198" t="s">
        <v>263</v>
      </c>
    </row>
    <row r="3" spans="1:14" ht="39.75" customHeight="1" x14ac:dyDescent="0.25">
      <c r="A3" s="155"/>
      <c r="B3" s="155"/>
      <c r="C3" s="227" t="s">
        <v>377</v>
      </c>
      <c r="D3" s="227"/>
      <c r="E3" s="227"/>
      <c r="F3" s="227"/>
      <c r="G3" s="41"/>
      <c r="H3" s="41"/>
      <c r="I3" s="41"/>
      <c r="J3" s="41"/>
      <c r="K3" s="41"/>
      <c r="L3" s="41"/>
      <c r="M3" s="157">
        <v>614643.27150000003</v>
      </c>
      <c r="N3" s="157">
        <f>M3/100*2</f>
        <v>12292.86543</v>
      </c>
    </row>
    <row r="4" spans="1:14" ht="132.75" customHeight="1" x14ac:dyDescent="0.25">
      <c r="A4" s="75" t="s">
        <v>99</v>
      </c>
      <c r="B4" s="76" t="s">
        <v>100</v>
      </c>
      <c r="C4" s="77" t="s">
        <v>288</v>
      </c>
      <c r="D4" s="77" t="s">
        <v>287</v>
      </c>
      <c r="E4" s="75" t="s">
        <v>262</v>
      </c>
      <c r="F4" s="87" t="s">
        <v>86</v>
      </c>
      <c r="G4" s="77" t="s">
        <v>101</v>
      </c>
      <c r="H4" s="114" t="s">
        <v>289</v>
      </c>
      <c r="I4" s="114" t="s">
        <v>296</v>
      </c>
      <c r="J4" s="31" t="s">
        <v>104</v>
      </c>
      <c r="K4" s="31" t="s">
        <v>264</v>
      </c>
      <c r="L4" s="31" t="s">
        <v>265</v>
      </c>
      <c r="M4" s="113" t="s">
        <v>359</v>
      </c>
    </row>
    <row r="5" spans="1:14" ht="45.75" customHeight="1" x14ac:dyDescent="0.25">
      <c r="A5" s="22">
        <v>9</v>
      </c>
      <c r="B5" s="33">
        <v>1</v>
      </c>
      <c r="C5" s="24" t="s">
        <v>261</v>
      </c>
      <c r="D5" s="24"/>
      <c r="E5" s="60"/>
      <c r="F5" s="161" t="s">
        <v>365</v>
      </c>
      <c r="G5" s="27"/>
      <c r="H5" s="61"/>
      <c r="I5" s="161" t="s">
        <v>365</v>
      </c>
      <c r="J5" s="27"/>
      <c r="K5" s="161" t="s">
        <v>365</v>
      </c>
      <c r="L5" s="161" t="s">
        <v>365</v>
      </c>
      <c r="M5" s="157" t="s">
        <v>363</v>
      </c>
    </row>
    <row r="6" spans="1:14" x14ac:dyDescent="0.25">
      <c r="A6" s="22">
        <v>9</v>
      </c>
      <c r="B6" s="22"/>
      <c r="C6" s="23"/>
      <c r="D6" s="23" t="s">
        <v>248</v>
      </c>
      <c r="E6" s="27" t="s">
        <v>106</v>
      </c>
      <c r="F6" s="118"/>
      <c r="G6" s="60" t="s">
        <v>103</v>
      </c>
      <c r="H6" s="101">
        <v>440</v>
      </c>
      <c r="I6" s="118"/>
      <c r="J6" s="71" t="s">
        <v>181</v>
      </c>
      <c r="K6" s="118"/>
      <c r="L6" s="118"/>
      <c r="M6" s="23"/>
    </row>
    <row r="7" spans="1:14" x14ac:dyDescent="0.25">
      <c r="A7" s="22">
        <v>9</v>
      </c>
      <c r="B7" s="22"/>
      <c r="C7" s="23"/>
      <c r="D7" s="23" t="s">
        <v>249</v>
      </c>
      <c r="E7" s="27" t="s">
        <v>107</v>
      </c>
      <c r="F7" s="118"/>
      <c r="G7" s="60" t="s">
        <v>103</v>
      </c>
      <c r="H7" s="101">
        <v>715</v>
      </c>
      <c r="I7" s="118"/>
      <c r="J7" s="27" t="s">
        <v>223</v>
      </c>
      <c r="K7" s="118"/>
      <c r="L7" s="118"/>
      <c r="M7" s="23"/>
    </row>
    <row r="8" spans="1:14" x14ac:dyDescent="0.25">
      <c r="A8" s="22">
        <v>9</v>
      </c>
      <c r="B8" s="22"/>
      <c r="C8" s="23"/>
      <c r="D8" s="23" t="s">
        <v>250</v>
      </c>
      <c r="E8" s="27" t="s">
        <v>105</v>
      </c>
      <c r="F8" s="118"/>
      <c r="G8" s="60" t="s">
        <v>103</v>
      </c>
      <c r="H8" s="101">
        <v>110</v>
      </c>
      <c r="I8" s="118"/>
      <c r="J8" s="27" t="s">
        <v>224</v>
      </c>
      <c r="K8" s="118"/>
      <c r="L8" s="118"/>
      <c r="M8" s="23"/>
    </row>
    <row r="9" spans="1:14" x14ac:dyDescent="0.25">
      <c r="A9" s="22">
        <v>9</v>
      </c>
      <c r="B9" s="22"/>
      <c r="C9" s="23"/>
      <c r="D9" s="23" t="s">
        <v>251</v>
      </c>
      <c r="E9" s="27" t="s">
        <v>9</v>
      </c>
      <c r="F9" s="118"/>
      <c r="G9" s="60" t="s">
        <v>103</v>
      </c>
      <c r="H9" s="102">
        <v>99</v>
      </c>
      <c r="I9" s="118"/>
      <c r="J9" s="93" t="s">
        <v>182</v>
      </c>
      <c r="K9" s="118"/>
      <c r="L9" s="118"/>
      <c r="M9" s="23"/>
    </row>
    <row r="10" spans="1:14" x14ac:dyDescent="0.25">
      <c r="A10" s="22">
        <v>9</v>
      </c>
      <c r="B10" s="22"/>
      <c r="C10" s="23"/>
      <c r="D10" s="23" t="s">
        <v>252</v>
      </c>
      <c r="E10" s="27" t="s">
        <v>59</v>
      </c>
      <c r="F10" s="118"/>
      <c r="G10" s="60" t="s">
        <v>103</v>
      </c>
      <c r="H10" s="101">
        <v>33</v>
      </c>
      <c r="I10" s="118"/>
      <c r="J10" s="27" t="s">
        <v>183</v>
      </c>
      <c r="K10" s="118"/>
      <c r="L10" s="118"/>
      <c r="M10" s="23"/>
    </row>
    <row r="11" spans="1:14" x14ac:dyDescent="0.25">
      <c r="A11" s="22">
        <v>9</v>
      </c>
      <c r="B11" s="22"/>
      <c r="C11" s="23"/>
      <c r="D11" s="23" t="s">
        <v>253</v>
      </c>
      <c r="E11" s="27" t="s">
        <v>60</v>
      </c>
      <c r="F11" s="118"/>
      <c r="G11" s="60" t="s">
        <v>103</v>
      </c>
      <c r="H11" s="101">
        <v>385</v>
      </c>
      <c r="I11" s="118"/>
      <c r="J11" s="27" t="s">
        <v>184</v>
      </c>
      <c r="K11" s="118"/>
      <c r="L11" s="118"/>
      <c r="M11" s="23"/>
      <c r="N11" s="23"/>
    </row>
    <row r="12" spans="1:14" x14ac:dyDescent="0.25">
      <c r="A12" s="22">
        <v>9</v>
      </c>
      <c r="B12" s="22"/>
      <c r="C12" s="23"/>
      <c r="D12" s="23" t="s">
        <v>254</v>
      </c>
      <c r="E12" s="27" t="s">
        <v>61</v>
      </c>
      <c r="F12" s="118"/>
      <c r="G12" s="27" t="s">
        <v>103</v>
      </c>
      <c r="H12" s="101">
        <v>77</v>
      </c>
      <c r="I12" s="118"/>
      <c r="J12" s="27" t="s">
        <v>225</v>
      </c>
      <c r="K12" s="118"/>
      <c r="L12" s="118"/>
      <c r="M12" s="23"/>
      <c r="N12" s="23"/>
    </row>
    <row r="13" spans="1:14" x14ac:dyDescent="0.25">
      <c r="A13" s="22">
        <v>9</v>
      </c>
      <c r="B13" s="22"/>
      <c r="C13" s="23"/>
      <c r="D13" s="23" t="s">
        <v>255</v>
      </c>
      <c r="E13" s="27" t="s">
        <v>62</v>
      </c>
      <c r="F13" s="118"/>
      <c r="G13" s="27" t="s">
        <v>103</v>
      </c>
      <c r="H13" s="101">
        <v>143</v>
      </c>
      <c r="I13" s="118"/>
      <c r="J13" s="27" t="s">
        <v>226</v>
      </c>
      <c r="K13" s="118"/>
      <c r="L13" s="118"/>
      <c r="M13" s="23"/>
      <c r="N13" s="23"/>
    </row>
    <row r="14" spans="1:14" x14ac:dyDescent="0.25">
      <c r="A14" s="22">
        <v>9</v>
      </c>
      <c r="B14" s="22"/>
      <c r="C14" s="23"/>
      <c r="D14" s="23" t="s">
        <v>256</v>
      </c>
      <c r="E14" s="27" t="s">
        <v>63</v>
      </c>
      <c r="F14" s="118"/>
      <c r="G14" s="27" t="s">
        <v>103</v>
      </c>
      <c r="H14" s="103">
        <v>242</v>
      </c>
      <c r="I14" s="118"/>
      <c r="J14" s="27" t="s">
        <v>227</v>
      </c>
      <c r="K14" s="118"/>
      <c r="L14" s="118"/>
      <c r="M14" s="23"/>
      <c r="N14" s="23"/>
    </row>
    <row r="15" spans="1:14" x14ac:dyDescent="0.25">
      <c r="A15" s="22">
        <v>9</v>
      </c>
      <c r="B15" s="21"/>
      <c r="C15" s="23"/>
      <c r="D15" s="23" t="s">
        <v>257</v>
      </c>
      <c r="E15" s="27" t="s">
        <v>64</v>
      </c>
      <c r="F15" s="118"/>
      <c r="G15" s="27" t="s">
        <v>103</v>
      </c>
      <c r="H15" s="103">
        <v>176</v>
      </c>
      <c r="I15" s="118"/>
      <c r="J15" s="27" t="s">
        <v>228</v>
      </c>
      <c r="K15" s="118"/>
      <c r="L15" s="118"/>
      <c r="M15" s="23"/>
      <c r="N15" s="23"/>
    </row>
    <row r="16" spans="1:14" x14ac:dyDescent="0.25">
      <c r="A16" s="22">
        <v>9</v>
      </c>
      <c r="B16" s="21"/>
      <c r="C16" s="23"/>
      <c r="D16" s="23" t="s">
        <v>258</v>
      </c>
      <c r="E16" s="27" t="s">
        <v>65</v>
      </c>
      <c r="F16" s="118"/>
      <c r="G16" s="27" t="s">
        <v>103</v>
      </c>
      <c r="H16" s="103">
        <v>275</v>
      </c>
      <c r="I16" s="118"/>
      <c r="J16" s="27" t="s">
        <v>185</v>
      </c>
      <c r="K16" s="118"/>
      <c r="L16" s="118"/>
      <c r="M16" s="23"/>
      <c r="N16" s="23"/>
    </row>
    <row r="17" spans="1:14" ht="30.75" customHeight="1" x14ac:dyDescent="0.25">
      <c r="A17" s="22">
        <v>9</v>
      </c>
      <c r="B17" s="21"/>
      <c r="C17" s="23"/>
      <c r="D17" s="23" t="s">
        <v>259</v>
      </c>
      <c r="E17" s="44" t="s">
        <v>66</v>
      </c>
      <c r="F17" s="118"/>
      <c r="G17" s="27" t="s">
        <v>103</v>
      </c>
      <c r="H17" s="103">
        <v>605</v>
      </c>
      <c r="I17" s="118"/>
      <c r="J17" s="27" t="s">
        <v>186</v>
      </c>
      <c r="K17" s="118"/>
      <c r="L17" s="118"/>
      <c r="M17" s="23"/>
      <c r="N17" s="23"/>
    </row>
    <row r="18" spans="1:14" ht="15.75" thickBot="1" x14ac:dyDescent="0.3">
      <c r="A18" s="22">
        <v>9</v>
      </c>
      <c r="B18" s="21"/>
      <c r="C18" s="23"/>
      <c r="D18" s="23" t="s">
        <v>260</v>
      </c>
      <c r="E18" s="27" t="s">
        <v>67</v>
      </c>
      <c r="F18" s="118"/>
      <c r="G18" s="27" t="s">
        <v>103</v>
      </c>
      <c r="H18" s="103">
        <v>550</v>
      </c>
      <c r="I18" s="118"/>
      <c r="J18" s="27" t="s">
        <v>229</v>
      </c>
      <c r="K18" s="118"/>
      <c r="L18" s="118"/>
      <c r="M18" s="23"/>
      <c r="N18" s="23"/>
    </row>
    <row r="19" spans="1:14" ht="15.75" x14ac:dyDescent="0.25">
      <c r="A19" s="23"/>
      <c r="B19" s="23"/>
      <c r="C19" s="23"/>
      <c r="D19" s="23"/>
      <c r="E19" s="23"/>
      <c r="F19" s="23"/>
      <c r="G19" s="23"/>
      <c r="H19" s="99">
        <f>SUM(H6:H18)</f>
        <v>3850</v>
      </c>
      <c r="I19" s="116" t="s">
        <v>322</v>
      </c>
      <c r="J19" s="23"/>
      <c r="K19" s="23"/>
      <c r="L19" s="23"/>
      <c r="M19" s="23"/>
      <c r="N19" s="23"/>
    </row>
    <row r="20" spans="1:14" ht="77.25" thickBot="1" x14ac:dyDescent="0.3">
      <c r="A20" s="191"/>
      <c r="B20" s="191"/>
      <c r="C20" s="191"/>
      <c r="D20" s="191"/>
      <c r="E20" s="191"/>
      <c r="F20" s="191"/>
      <c r="G20" s="191"/>
      <c r="H20" s="174" t="s">
        <v>292</v>
      </c>
      <c r="I20" s="174" t="s">
        <v>246</v>
      </c>
      <c r="J20" s="191"/>
      <c r="K20" s="23"/>
      <c r="L20" s="23"/>
      <c r="M20" s="23"/>
      <c r="N20" s="23"/>
    </row>
    <row r="21" spans="1:14" x14ac:dyDescent="0.25">
      <c r="A21" s="191"/>
      <c r="B21" s="191"/>
      <c r="C21" s="191"/>
      <c r="D21" s="191"/>
      <c r="E21" s="191"/>
      <c r="F21" s="191"/>
      <c r="G21" s="191"/>
      <c r="H21" s="213"/>
      <c r="I21" s="213"/>
      <c r="J21" s="191"/>
      <c r="K21" s="23"/>
      <c r="L21" s="23"/>
      <c r="M21" s="23"/>
      <c r="N21" s="23"/>
    </row>
    <row r="22" spans="1:14" ht="153" x14ac:dyDescent="0.25">
      <c r="A22" s="194" t="s">
        <v>99</v>
      </c>
      <c r="B22" s="195" t="s">
        <v>100</v>
      </c>
      <c r="C22" s="196" t="s">
        <v>288</v>
      </c>
      <c r="D22" s="196" t="s">
        <v>287</v>
      </c>
      <c r="E22" s="196" t="s">
        <v>320</v>
      </c>
      <c r="F22" s="179"/>
      <c r="G22" s="197"/>
      <c r="H22" s="198" t="s">
        <v>318</v>
      </c>
      <c r="I22" s="193" t="s">
        <v>319</v>
      </c>
      <c r="J22" s="175" t="s">
        <v>360</v>
      </c>
      <c r="K22" s="23"/>
      <c r="L22" s="23"/>
      <c r="M22" s="23"/>
      <c r="N22" s="23"/>
    </row>
    <row r="23" spans="1:14" ht="15.75" x14ac:dyDescent="0.25">
      <c r="A23" s="27">
        <v>9</v>
      </c>
      <c r="B23" s="1">
        <v>2</v>
      </c>
      <c r="C23" s="72" t="s">
        <v>230</v>
      </c>
      <c r="D23" s="1"/>
      <c r="E23" s="1"/>
      <c r="H23" s="23"/>
      <c r="J23" s="157">
        <v>80170.861499999999</v>
      </c>
      <c r="K23" s="23"/>
      <c r="L23" s="23"/>
    </row>
    <row r="24" spans="1:14" ht="30" x14ac:dyDescent="0.25">
      <c r="A24" s="27">
        <v>9</v>
      </c>
      <c r="B24" s="1"/>
      <c r="C24" s="1"/>
      <c r="D24" s="27" t="s">
        <v>248</v>
      </c>
      <c r="E24" s="17" t="s">
        <v>231</v>
      </c>
      <c r="H24" s="128">
        <v>7.7249999999999996</v>
      </c>
      <c r="I24" s="123"/>
      <c r="K24" s="23"/>
      <c r="L24" s="23"/>
    </row>
    <row r="25" spans="1:14" ht="30" x14ac:dyDescent="0.25">
      <c r="A25" s="27">
        <v>9</v>
      </c>
      <c r="B25" s="1"/>
      <c r="C25" s="1"/>
      <c r="D25" s="27" t="s">
        <v>249</v>
      </c>
      <c r="E25" s="17" t="s">
        <v>232</v>
      </c>
      <c r="H25" s="128">
        <v>10.094000000000001</v>
      </c>
      <c r="I25" s="123"/>
    </row>
    <row r="26" spans="1:14" ht="30" x14ac:dyDescent="0.25">
      <c r="A26" s="27">
        <v>9</v>
      </c>
      <c r="B26" s="1"/>
      <c r="C26" s="1"/>
      <c r="D26" s="27" t="s">
        <v>250</v>
      </c>
      <c r="E26" s="17" t="s">
        <v>233</v>
      </c>
      <c r="H26" s="128">
        <v>10.094000000000001</v>
      </c>
      <c r="I26" s="123"/>
    </row>
    <row r="27" spans="1:14" ht="30" x14ac:dyDescent="0.25">
      <c r="A27" s="27">
        <v>9</v>
      </c>
      <c r="B27" s="1"/>
      <c r="C27" s="1"/>
      <c r="D27" s="27" t="s">
        <v>251</v>
      </c>
      <c r="E27" s="17" t="s">
        <v>234</v>
      </c>
      <c r="H27" s="128">
        <v>29.458000000000002</v>
      </c>
      <c r="I27" s="123"/>
    </row>
    <row r="28" spans="1:14" ht="30" x14ac:dyDescent="0.25">
      <c r="A28" s="27">
        <v>9</v>
      </c>
      <c r="B28" s="1"/>
      <c r="C28" s="1"/>
      <c r="D28" s="27" t="s">
        <v>252</v>
      </c>
      <c r="E28" s="17" t="s">
        <v>235</v>
      </c>
      <c r="H28" s="128">
        <v>54.384</v>
      </c>
      <c r="I28" s="123"/>
    </row>
    <row r="29" spans="1:14" x14ac:dyDescent="0.25">
      <c r="A29" s="27">
        <v>9</v>
      </c>
      <c r="B29" s="1"/>
      <c r="C29" s="1"/>
      <c r="D29" s="27" t="s">
        <v>253</v>
      </c>
      <c r="E29" s="17" t="s">
        <v>236</v>
      </c>
      <c r="H29" s="128">
        <v>54.384</v>
      </c>
      <c r="I29" s="123"/>
    </row>
    <row r="30" spans="1:14" ht="30" x14ac:dyDescent="0.25">
      <c r="A30" s="27">
        <v>9</v>
      </c>
      <c r="B30" s="1"/>
      <c r="C30" s="1"/>
      <c r="D30" s="27" t="s">
        <v>254</v>
      </c>
      <c r="E30" s="17" t="s">
        <v>237</v>
      </c>
      <c r="H30" s="128">
        <v>10.094000000000001</v>
      </c>
      <c r="I30" s="123"/>
    </row>
    <row r="31" spans="1:14" x14ac:dyDescent="0.25">
      <c r="A31" s="27">
        <v>9</v>
      </c>
      <c r="B31" s="1"/>
      <c r="C31" s="1"/>
      <c r="D31" s="27" t="s">
        <v>255</v>
      </c>
      <c r="E31" s="17" t="s">
        <v>238</v>
      </c>
      <c r="H31" s="128">
        <v>28.324999999999999</v>
      </c>
      <c r="I31" s="123"/>
    </row>
    <row r="32" spans="1:14" ht="30" x14ac:dyDescent="0.25">
      <c r="A32" s="27">
        <v>9</v>
      </c>
      <c r="B32" s="1"/>
      <c r="C32" s="1"/>
      <c r="D32" s="27" t="s">
        <v>256</v>
      </c>
      <c r="E32" s="17" t="s">
        <v>239</v>
      </c>
      <c r="H32" s="128">
        <v>77.043999999999997</v>
      </c>
      <c r="I32" s="123"/>
    </row>
    <row r="33" spans="1:9" ht="15.75" thickBot="1" x14ac:dyDescent="0.3">
      <c r="A33" s="27">
        <v>9</v>
      </c>
      <c r="B33" s="1"/>
      <c r="C33" s="1"/>
      <c r="D33" s="27" t="s">
        <v>257</v>
      </c>
      <c r="E33" s="17" t="s">
        <v>241</v>
      </c>
      <c r="H33" s="128">
        <v>10.094000000000001</v>
      </c>
      <c r="I33" s="123"/>
    </row>
    <row r="34" spans="1:9" x14ac:dyDescent="0.25">
      <c r="H34" s="129">
        <f>SUM(H24:H33)</f>
        <v>291.69599999999997</v>
      </c>
      <c r="I34" s="136" t="s">
        <v>339</v>
      </c>
    </row>
    <row r="35" spans="1:9" ht="115.5" thickBot="1" x14ac:dyDescent="0.3">
      <c r="H35" s="174" t="s">
        <v>329</v>
      </c>
      <c r="I35" s="174" t="s">
        <v>317</v>
      </c>
    </row>
  </sheetData>
  <mergeCells count="3">
    <mergeCell ref="A2:B2"/>
    <mergeCell ref="A1:N1"/>
    <mergeCell ref="C3:F3"/>
  </mergeCells>
  <phoneticPr fontId="4" type="noConversion"/>
  <pageMargins left="0.23622047244094491" right="0.23622047244094491" top="0" bottom="0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Lotto1 Add Ap </vt:lpstr>
      <vt:lpstr>Lotto2 Artroscop</vt:lpstr>
      <vt:lpstr>Lotto3 Cardio</vt:lpstr>
      <vt:lpstr>Lotto4 Endo</vt:lpstr>
      <vt:lpstr>lotto5 Laparo</vt:lpstr>
      <vt:lpstr>Lotto6 Ocul </vt:lpstr>
      <vt:lpstr>Lotto7 Ortop Vert</vt:lpstr>
      <vt:lpstr>Lotto8 Pedia </vt:lpstr>
      <vt:lpstr>Lotto9 TestColl</vt:lpstr>
      <vt:lpstr>Lotto10 Acc.Bip.Mono Cavi</vt:lpstr>
      <vt:lpstr>Lotto11 Contain </vt:lpstr>
      <vt:lpstr>Lotto 12 Manut</vt:lpstr>
      <vt:lpstr>'Lotto 12 Manut'!Area_stampa</vt:lpstr>
      <vt:lpstr>'Lotto1 Add Ap '!Area_stampa</vt:lpstr>
      <vt:lpstr>'Lotto10 Acc.Bip.Mono Cavi'!Area_stampa</vt:lpstr>
      <vt:lpstr>'Lotto11 Contain '!Area_stampa</vt:lpstr>
      <vt:lpstr>'Lotto2 Artroscop'!Area_stampa</vt:lpstr>
      <vt:lpstr>'Lotto3 Cardio'!Area_stampa</vt:lpstr>
      <vt:lpstr>'Lotto4 Endo'!Area_stampa</vt:lpstr>
      <vt:lpstr>'lotto5 Laparo'!Area_stampa</vt:lpstr>
      <vt:lpstr>'Lotto6 Ocul '!Area_stampa</vt:lpstr>
      <vt:lpstr>'Lotto7 Ortop Vert'!Area_stampa</vt:lpstr>
      <vt:lpstr>'Lotto8 Pedia '!Area_stampa</vt:lpstr>
      <vt:lpstr>'Lotto9 TestColl'!Area_stampa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2018-09-18T13:18:32Z</cp:lastPrinted>
  <dcterms:created xsi:type="dcterms:W3CDTF">2006-09-25T09:17:32Z</dcterms:created>
  <dcterms:modified xsi:type="dcterms:W3CDTF">2023-12-27T13:31:12Z</dcterms:modified>
</cp:coreProperties>
</file>