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 tabRatio="489" activeTab="5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1">'SCHEDA 2 - NOLEGGIO E AT DM-IVD'!$A$1:$P$27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K27" i="1"/>
  <c r="O11" i="1"/>
  <c r="O12" i="1"/>
  <c r="O13" i="1"/>
  <c r="O14" i="1"/>
  <c r="O15" i="1"/>
  <c r="O16" i="1"/>
  <c r="O17" i="1"/>
  <c r="O18" i="1"/>
  <c r="O19" i="1"/>
  <c r="O20" i="1"/>
  <c r="K26" i="1"/>
  <c r="N11" i="1"/>
  <c r="N12" i="1"/>
  <c r="N13" i="1"/>
  <c r="N14" i="1"/>
  <c r="N15" i="1"/>
  <c r="N16" i="1"/>
  <c r="N17" i="1"/>
  <c r="N18" i="1"/>
  <c r="N19" i="1"/>
  <c r="N20" i="1"/>
  <c r="K24" i="1"/>
  <c r="M11" i="1"/>
  <c r="M12" i="1"/>
  <c r="M13" i="1"/>
  <c r="M14" i="1"/>
  <c r="M15" i="1"/>
  <c r="M16" i="1"/>
  <c r="M17" i="1"/>
  <c r="M18" i="1"/>
  <c r="M19" i="1"/>
  <c r="M20" i="1"/>
  <c r="K23" i="1"/>
  <c r="P11" i="7"/>
  <c r="P12" i="7"/>
  <c r="P13" i="7"/>
  <c r="P14" i="7"/>
  <c r="P15" i="7"/>
  <c r="P16" i="7"/>
  <c r="P17" i="7"/>
  <c r="P18" i="7"/>
  <c r="P19" i="7"/>
  <c r="P20" i="7"/>
  <c r="K27" i="7"/>
  <c r="O11" i="7"/>
  <c r="O12" i="7"/>
  <c r="O13" i="7"/>
  <c r="O14" i="7"/>
  <c r="O15" i="7"/>
  <c r="O16" i="7"/>
  <c r="O17" i="7"/>
  <c r="O18" i="7"/>
  <c r="O19" i="7"/>
  <c r="O20" i="7"/>
  <c r="K26" i="7"/>
  <c r="N11" i="7"/>
  <c r="N12" i="7"/>
  <c r="N13" i="7"/>
  <c r="N14" i="7"/>
  <c r="N15" i="7"/>
  <c r="N16" i="7"/>
  <c r="N17" i="7"/>
  <c r="N18" i="7"/>
  <c r="N19" i="7"/>
  <c r="N20" i="7"/>
  <c r="K24" i="7"/>
  <c r="M11" i="7"/>
  <c r="M12" i="7"/>
  <c r="M13" i="7"/>
  <c r="M14" i="7"/>
  <c r="M15" i="7"/>
  <c r="M16" i="7"/>
  <c r="M17" i="7"/>
  <c r="M18" i="7"/>
  <c r="M19" i="7"/>
  <c r="M20" i="7"/>
  <c r="K23" i="7"/>
  <c r="E32" i="11"/>
  <c r="G32" i="11"/>
  <c r="E33" i="11"/>
  <c r="G33" i="11"/>
  <c r="E34" i="11"/>
  <c r="G34" i="11"/>
  <c r="E35" i="11"/>
  <c r="G35" i="11"/>
  <c r="E36" i="11"/>
  <c r="G36" i="11"/>
  <c r="E37" i="11"/>
  <c r="G37" i="11"/>
  <c r="G38" i="11"/>
  <c r="E38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F38" i="11"/>
  <c r="D26" i="11"/>
  <c r="D38" i="11"/>
  <c r="B14" i="10"/>
  <c r="C14" i="10"/>
  <c r="B15" i="10"/>
  <c r="C15" i="10"/>
  <c r="B16" i="10"/>
  <c r="C16" i="10"/>
  <c r="D15" i="10"/>
  <c r="E15" i="10"/>
  <c r="D16" i="10"/>
  <c r="E16" i="10"/>
  <c r="B17" i="10"/>
  <c r="C17" i="10"/>
  <c r="B18" i="10"/>
  <c r="C18" i="10"/>
  <c r="D17" i="10"/>
  <c r="E17" i="10"/>
  <c r="D18" i="10"/>
  <c r="E18" i="10"/>
  <c r="C21" i="10"/>
  <c r="F26" i="11"/>
  <c r="A24" i="10"/>
  <c r="C19" i="10"/>
  <c r="D14" i="10"/>
  <c r="E14" i="10"/>
  <c r="E19" i="10"/>
  <c r="B20" i="10"/>
</calcChain>
</file>

<file path=xl/sharedStrings.xml><?xml version="1.0" encoding="utf-8"?>
<sst xmlns="http://schemas.openxmlformats.org/spreadsheetml/2006/main" count="182" uniqueCount="109">
  <si>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</si>
  <si>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</si>
  <si>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</si>
  <si>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</si>
  <si>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</si>
  <si>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</si>
  <si>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</si>
  <si>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</si>
  <si>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</si>
  <si>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</si>
  <si>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</si>
  <si>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</si>
  <si>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</si>
  <si>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</si>
  <si>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</si>
  <si>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</si>
  <si>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</si>
  <si>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</si>
  <si>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</si>
  <si>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</si>
  <si>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</si>
  <si>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</si>
  <si>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</si>
  <si>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</si>
  <si>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</si>
  <si>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</si>
  <si>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</si>
  <si>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</si>
  <si>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</si>
  <si>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</si>
  <si>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</si>
  <si>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</si>
  <si>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</si>
  <si>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</si>
  <si>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</si>
  <si>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</si>
  <si>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</si>
  <si>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</si>
  <si>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</si>
  <si>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</si>
  <si>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</si>
  <si>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</si>
  <si>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% del totale oggetto fornitura</t>
  </si>
  <si>
    <t>Codice Prodotto (REF) fabbricante</t>
  </si>
  <si>
    <t>QUOTAZIONE ECONOMICA PRESTAZIONI - SCHEDA 4</t>
  </si>
  <si>
    <t>Apparecchiature E SOFTWARE NON IVD-DM</t>
  </si>
  <si>
    <t xml:space="preserve"> </t>
  </si>
  <si>
    <t>RIEPILOGO OFFERTA ECONOMICA - SCHEDA 1</t>
  </si>
  <si>
    <t>vedi scheda 4</t>
  </si>
  <si>
    <t>vedi scheda 2</t>
  </si>
  <si>
    <t>vedi scheda 3</t>
  </si>
  <si>
    <t xml:space="preserve">% </t>
  </si>
  <si>
    <t>INCIDENZA % SUI CANONI FISSI (NOLEGGIO E ASSISTENZA TECNICA)</t>
  </si>
  <si>
    <t>STRUMENTAZIONE</t>
  </si>
  <si>
    <t>Qt offerta Bologna</t>
  </si>
  <si>
    <t>Qt offerta Ferrara</t>
  </si>
  <si>
    <t>BOLOGNA</t>
  </si>
  <si>
    <t>FERRARA</t>
  </si>
  <si>
    <t>SISTEMI E MATERIALI PER ANALISI ELETTROFORETICHE</t>
  </si>
  <si>
    <t>OSPEDALE Maggiore BOLOGNA</t>
  </si>
  <si>
    <t>OSPEDALE Cona FERRARA</t>
  </si>
  <si>
    <t>Apparecchiature E SOFTWARE  IVD-DM</t>
  </si>
  <si>
    <t xml:space="preserve">Dovranno essere riportati tutti i reagenti e i consumabili necessari per l'esecuzione di ciascun test </t>
  </si>
  <si>
    <t>Rif</t>
  </si>
  <si>
    <t>REAGENTI / CONSUMABILI E MATERIALE NECESSARIO- SCHEDA 5</t>
  </si>
  <si>
    <t>AUSL BOLOGNA - Lab.Ospedale Maggiore</t>
  </si>
  <si>
    <t>AOU FERRARA - Laboratorio Cona</t>
  </si>
  <si>
    <t>TEST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</si>
  <si>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</si>
  <si>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TOTALE</t>
  </si>
  <si>
    <t>REAGENTI/CONSUMABILI E MATERIALE PER TEST OPZIONALI (SCHEDA 6)</t>
  </si>
  <si>
    <t>TEST opzionale</t>
  </si>
  <si>
    <t>TOTALE OFFERTA</t>
  </si>
  <si>
    <t>MAX CANONI</t>
  </si>
  <si>
    <t>NOLEGGIO E ASSISTENZA TECNICA STRUMENTAZIONE E SOFTWARE  DM/IVD - SCHEDA 2</t>
  </si>
  <si>
    <t>TOTALE SISTEMI E MATERIALI PER ALLERGOLOGIA E AUTOIMMUNITA'</t>
  </si>
  <si>
    <t>OFFERTA ECONOMICA - Lotto 3 - Sistemi immunometrici</t>
  </si>
  <si>
    <t>Base d'asta non superabile SISTEMI PER ALLERGOLOGIA E AUTOIMMUNITA'  Lotto 3 - Sistemi immunometrici IVA esclusa</t>
  </si>
  <si>
    <t>Fornitura in service di sistemi per allergologia e autoimmunità - Lotto 3 - Sistemi immunometrici</t>
  </si>
  <si>
    <t>Sistemi per allergologia e autoimmunità - Lotto 3 - Sistemi immunometrici (strumentazione e software)</t>
  </si>
  <si>
    <t>Forniturain service di sistemi per allergologia e autoimmunità - Lotto 3 - Sistemi immunometrici</t>
  </si>
  <si>
    <t>Anticorpi Anti Insulina</t>
  </si>
  <si>
    <t>Anticorpi Anti GAD</t>
  </si>
  <si>
    <t>Anticorpi Anti Recettore Acetilcolina</t>
  </si>
  <si>
    <t>Anticorpi Anti Fosfolipasi A2</t>
  </si>
  <si>
    <t>Immunocomplessi C1q IgG</t>
  </si>
  <si>
    <t>Adalimumab</t>
  </si>
  <si>
    <t>Anti-adalimumab</t>
  </si>
  <si>
    <t>Infliximab</t>
  </si>
  <si>
    <t>Anti-infliximab</t>
  </si>
  <si>
    <t>Anticorpi anti-BP180 IgG</t>
  </si>
  <si>
    <t>Anticorpi anti-BP230 IgG</t>
  </si>
  <si>
    <t>Anticorpi anti-desmogleina 1 IgG</t>
  </si>
  <si>
    <t>Anticorpi anti-desmogleina 3 IgG</t>
  </si>
  <si>
    <t>Anticorpi anti-MuSK</t>
  </si>
  <si>
    <t>Anticorpi anti-gliadina nativa IgG</t>
  </si>
  <si>
    <t>Anticorpi anti-gliadina nativa IgA</t>
  </si>
  <si>
    <t>17OH progesterone</t>
  </si>
  <si>
    <t>Anticorpi anti tossina tetanica</t>
  </si>
  <si>
    <t>Anticorpi anti citoplasma dei neutrofili (antigeni minori: BPI, Elastasi, Catepsina G, lattoferrina)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</si>
  <si>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</si>
  <si>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t>Anticorpi anti-membrana basale glomerulare (GBM)</t>
  </si>
  <si>
    <t xml:space="preserve">Totale (SESSENNALE) dei canoni noleggio e manutenzione della strumentazione offerta DM/IVD e NON DM/IVD </t>
  </si>
  <si>
    <t xml:space="preserve">SESSENNALE NON SUPERIORE A € </t>
  </si>
  <si>
    <t>SESSENNALE NON SUPERIORE A € 
(30% TOTALE FORNITURA)</t>
  </si>
  <si>
    <t>Totale Canone Assistenza Tecnica ANNUA DM/IVD IVA Esclusa</t>
  </si>
  <si>
    <t>FORNITURA IN SERVICE DI UN SISTEMA AD ELEVATA AUTOMAZIONE SETTORE AUTOIMMUNITA’ E ALLERGOLOGIA PER I LABORATORI ANALISI DELL’AREA VASTA EMILIA CENTRO (AVEC).</t>
  </si>
  <si>
    <t xml:space="preserve">                                                                  NOLEGGIO E ASSISTENZA TECNICA STRUMENTAZIONE E SOFTWARE NON DM/IVD - SCHEDA 3</t>
  </si>
  <si>
    <t xml:space="preserve">                                                                     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</si>
</sst>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&quot; € &quot;#,##0.00\ ;&quot;-€ &quot;#,##0.00\ ;&quot; € -&quot;#\ ;@\ "/>
    <numFmt numFmtId="166" formatCode="#,##0.00\ [$€]\ ;\-#,##0.00\ [$€]\ ;&quot; -&quot;00\ [$€]\ ;@\ "/>
    <numFmt numFmtId="167" formatCode="#,##0.00\ &quot;€&quot;"/>
    <numFmt numFmtId="168" formatCode="&quot;€ &quot;#,##0.00"/>
    <numFmt numFmtId="169" formatCode="_-* #,##0\ _€_-;\-* #,##0\ _€_-;_-* &quot;-&quot;??\ _€_-;_-@_-"/>
    <numFmt numFmtId="170" formatCode="_-* #,##0.00\ [$€-410]_-;\-* #,##0.00\ [$€-410]_-;_-* &quot;-&quot;??\ [$€-410]_-;_-@_-"/>
  </numFmts>
  <fonts count="44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2"/>
      <color indexed="8"/>
      <name val="Cambria"/>
      <family val="1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1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3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5" fontId="21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1" fillId="0" borderId="0" applyBorder="0" applyProtection="0"/>
    <xf numFmtId="0" fontId="21" fillId="0" borderId="0" applyBorder="0" applyProtection="0"/>
    <xf numFmtId="166" fontId="21" fillId="0" borderId="0" applyBorder="0" applyProtection="0"/>
    <xf numFmtId="0" fontId="3" fillId="0" borderId="0" applyBorder="0" applyProtection="0"/>
    <xf numFmtId="9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0" fontId="39" fillId="0" borderId="0"/>
    <xf numFmtId="0" fontId="40" fillId="0" borderId="0"/>
    <xf numFmtId="0" fontId="25" fillId="0" borderId="0"/>
    <xf numFmtId="164" fontId="39" fillId="0" borderId="0" applyFont="0" applyFill="0" applyBorder="0" applyAlignment="0" applyProtection="0"/>
  </cellStyleXfs>
  <cellXfs count="176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66" fontId="21" fillId="0" borderId="2" xfId="17" applyBorder="1"/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3" fillId="0" borderId="0" xfId="0" applyNumberFormat="1" applyFont="1" applyAlignment="1">
      <alignment horizontal="center" vertical="center" wrapText="1"/>
    </xf>
    <xf numFmtId="0" fontId="29" fillId="13" borderId="8" xfId="0" applyFont="1" applyFill="1" applyBorder="1" applyAlignment="1">
      <alignment vertical="top"/>
    </xf>
    <xf numFmtId="0" fontId="0" fillId="13" borderId="8" xfId="0" applyFill="1" applyBorder="1" applyAlignment="1">
      <alignment vertical="top"/>
    </xf>
    <xf numFmtId="0" fontId="0" fillId="13" borderId="0" xfId="0" applyFill="1"/>
    <xf numFmtId="167" fontId="30" fillId="0" borderId="2" xfId="0" applyNumberFormat="1" applyFont="1" applyBorder="1" applyAlignment="1" applyProtection="1">
      <alignment vertical="center"/>
      <protection locked="0"/>
    </xf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3" fillId="14" borderId="2" xfId="0" applyFont="1" applyFill="1" applyBorder="1" applyAlignment="1">
      <alignment wrapText="1"/>
    </xf>
    <xf numFmtId="0" fontId="33" fillId="14" borderId="2" xfId="0" applyFont="1" applyFill="1" applyBorder="1"/>
    <xf numFmtId="0" fontId="33" fillId="12" borderId="2" xfId="0" applyFont="1" applyFill="1" applyBorder="1" applyAlignment="1">
      <alignment wrapText="1"/>
    </xf>
    <xf numFmtId="167" fontId="33" fillId="12" borderId="2" xfId="0" applyNumberFormat="1" applyFont="1" applyFill="1" applyBorder="1"/>
    <xf numFmtId="0" fontId="33" fillId="0" borderId="0" xfId="0" applyFont="1" applyAlignment="1">
      <alignment wrapText="1"/>
    </xf>
    <xf numFmtId="0" fontId="33" fillId="13" borderId="0" xfId="0" applyFont="1" applyFill="1"/>
    <xf numFmtId="0" fontId="33" fillId="12" borderId="2" xfId="0" applyFont="1" applyFill="1" applyBorder="1" applyAlignment="1">
      <alignment horizontal="center" wrapText="1"/>
    </xf>
    <xf numFmtId="0" fontId="33" fillId="13" borderId="0" xfId="0" applyFont="1" applyFill="1" applyAlignment="1">
      <alignment horizontal="center" wrapText="1"/>
    </xf>
    <xf numFmtId="167" fontId="33" fillId="13" borderId="0" xfId="0" applyNumberFormat="1" applyFont="1" applyFill="1"/>
    <xf numFmtId="167" fontId="35" fillId="13" borderId="0" xfId="0" applyNumberFormat="1" applyFont="1" applyFill="1"/>
    <xf numFmtId="0" fontId="32" fillId="13" borderId="0" xfId="0" applyFont="1" applyFill="1" applyAlignment="1">
      <alignment horizontal="right" wrapText="1"/>
    </xf>
    <xf numFmtId="9" fontId="33" fillId="13" borderId="0" xfId="19" applyFont="1" applyFill="1" applyBorder="1"/>
    <xf numFmtId="0" fontId="33" fillId="12" borderId="2" xfId="0" applyFont="1" applyFill="1" applyBorder="1"/>
    <xf numFmtId="167" fontId="33" fillId="0" borderId="0" xfId="0" applyNumberFormat="1" applyFont="1"/>
    <xf numFmtId="0" fontId="33" fillId="12" borderId="5" xfId="0" applyFont="1" applyFill="1" applyBorder="1" applyAlignment="1">
      <alignment wrapText="1"/>
    </xf>
    <xf numFmtId="167" fontId="33" fillId="12" borderId="5" xfId="0" applyNumberFormat="1" applyFont="1" applyFill="1" applyBorder="1"/>
    <xf numFmtId="0" fontId="32" fillId="12" borderId="4" xfId="0" applyFont="1" applyFill="1" applyBorder="1" applyAlignment="1">
      <alignment vertical="center" wrapText="1"/>
    </xf>
    <xf numFmtId="167" fontId="35" fillId="12" borderId="16" xfId="0" applyNumberFormat="1" applyFont="1" applyFill="1" applyBorder="1"/>
    <xf numFmtId="167" fontId="32" fillId="12" borderId="11" xfId="0" applyNumberFormat="1" applyFont="1" applyFill="1" applyBorder="1"/>
    <xf numFmtId="0" fontId="32" fillId="12" borderId="9" xfId="0" applyFont="1" applyFill="1" applyBorder="1" applyAlignment="1">
      <alignment vertical="center" wrapText="1"/>
    </xf>
    <xf numFmtId="0" fontId="32" fillId="0" borderId="0" xfId="0" applyFont="1"/>
    <xf numFmtId="167" fontId="24" fillId="11" borderId="2" xfId="0" applyNumberFormat="1" applyFont="1" applyFill="1" applyBorder="1"/>
    <xf numFmtId="167" fontId="24" fillId="0" borderId="0" xfId="0" applyNumberFormat="1" applyFont="1"/>
    <xf numFmtId="0" fontId="33" fillId="13" borderId="23" xfId="0" applyFont="1" applyFill="1" applyBorder="1"/>
    <xf numFmtId="169" fontId="19" fillId="0" borderId="2" xfId="21" applyNumberFormat="1" applyFont="1" applyFill="1" applyBorder="1" applyAlignment="1" applyProtection="1">
      <alignment vertical="center" wrapText="1"/>
    </xf>
    <xf numFmtId="170" fontId="20" fillId="0" borderId="2" xfId="0" applyNumberFormat="1" applyFont="1" applyBorder="1" applyAlignment="1">
      <alignment vertical="center" wrapText="1"/>
    </xf>
    <xf numFmtId="0" fontId="11" fillId="16" borderId="0" xfId="0" applyFont="1" applyFill="1" applyAlignment="1">
      <alignment horizontal="center" wrapText="1"/>
    </xf>
    <xf numFmtId="0" fontId="12" fillId="13" borderId="0" xfId="0" applyFont="1" applyFill="1" applyAlignment="1">
      <alignment wrapText="1"/>
    </xf>
    <xf numFmtId="49" fontId="19" fillId="0" borderId="20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 vertical="top"/>
    </xf>
    <xf numFmtId="49" fontId="37" fillId="0" borderId="2" xfId="0" applyNumberFormat="1" applyFont="1" applyBorder="1" applyAlignment="1">
      <alignment vertical="center" wrapText="1"/>
    </xf>
    <xf numFmtId="169" fontId="1" fillId="0" borderId="2" xfId="0" applyNumberFormat="1" applyFont="1" applyBorder="1"/>
    <xf numFmtId="0" fontId="33" fillId="13" borderId="0" xfId="0" applyFont="1" applyFill="1" applyAlignment="1">
      <alignment vertical="center" wrapText="1"/>
    </xf>
    <xf numFmtId="0" fontId="33" fillId="13" borderId="0" xfId="0" applyFont="1" applyFill="1" applyAlignment="1">
      <alignment wrapText="1"/>
    </xf>
    <xf numFmtId="167" fontId="34" fillId="15" borderId="3" xfId="0" applyNumberFormat="1" applyFont="1" applyFill="1" applyBorder="1"/>
    <xf numFmtId="0" fontId="34" fillId="15" borderId="12" xfId="0" applyFont="1" applyFill="1" applyBorder="1" applyAlignment="1">
      <alignment horizontal="center" wrapText="1"/>
    </xf>
    <xf numFmtId="0" fontId="33" fillId="15" borderId="25" xfId="0" applyFont="1" applyFill="1" applyBorder="1" applyAlignment="1">
      <alignment wrapText="1"/>
    </xf>
    <xf numFmtId="0" fontId="33" fillId="15" borderId="10" xfId="0" applyFont="1" applyFill="1" applyBorder="1" applyAlignment="1">
      <alignment wrapText="1"/>
    </xf>
    <xf numFmtId="167" fontId="33" fillId="0" borderId="2" xfId="0" applyNumberFormat="1" applyFont="1" applyBorder="1"/>
    <xf numFmtId="0" fontId="38" fillId="15" borderId="17" xfId="0" applyFont="1" applyFill="1" applyBorder="1" applyAlignment="1">
      <alignment vertical="center" wrapText="1"/>
    </xf>
    <xf numFmtId="169" fontId="20" fillId="0" borderId="2" xfId="21" applyNumberFormat="1" applyFont="1" applyFill="1" applyBorder="1" applyAlignment="1" applyProtection="1">
      <alignment vertical="center" wrapText="1"/>
    </xf>
    <xf numFmtId="0" fontId="0" fillId="0" borderId="29" xfId="0" applyBorder="1"/>
    <xf numFmtId="49" fontId="37" fillId="0" borderId="29" xfId="0" applyNumberFormat="1" applyFont="1" applyBorder="1" applyAlignment="1">
      <alignment vertical="center" wrapText="1"/>
    </xf>
    <xf numFmtId="169" fontId="19" fillId="0" borderId="29" xfId="21" applyNumberFormat="1" applyFont="1" applyFill="1" applyBorder="1" applyAlignment="1" applyProtection="1">
      <alignment vertical="center" wrapText="1"/>
    </xf>
    <xf numFmtId="0" fontId="0" fillId="0" borderId="30" xfId="0" applyBorder="1"/>
    <xf numFmtId="169" fontId="19" fillId="0" borderId="30" xfId="21" applyNumberFormat="1" applyFont="1" applyFill="1" applyBorder="1" applyAlignment="1" applyProtection="1">
      <alignment vertical="center" wrapText="1"/>
    </xf>
    <xf numFmtId="49" fontId="19" fillId="0" borderId="30" xfId="0" applyNumberFormat="1" applyFont="1" applyBorder="1" applyAlignment="1">
      <alignment vertical="center" wrapText="1"/>
    </xf>
    <xf numFmtId="49" fontId="37" fillId="0" borderId="30" xfId="0" applyNumberFormat="1" applyFont="1" applyBorder="1" applyAlignment="1">
      <alignment vertical="center" wrapText="1"/>
    </xf>
    <xf numFmtId="49" fontId="41" fillId="0" borderId="2" xfId="0" applyNumberFormat="1" applyFont="1" applyBorder="1" applyAlignment="1">
      <alignment vertical="center" wrapText="1"/>
    </xf>
    <xf numFmtId="170" fontId="41" fillId="0" borderId="2" xfId="21" applyNumberFormat="1" applyFont="1" applyFill="1" applyBorder="1" applyAlignment="1" applyProtection="1">
      <alignment vertical="center" wrapText="1"/>
    </xf>
    <xf numFmtId="170" fontId="42" fillId="0" borderId="2" xfId="0" applyNumberFormat="1" applyFont="1" applyBorder="1" applyAlignment="1">
      <alignment vertical="center" wrapText="1"/>
    </xf>
    <xf numFmtId="0" fontId="43" fillId="0" borderId="2" xfId="0" applyFont="1" applyBorder="1" applyAlignment="1">
      <alignment horizontal="center" vertical="center" wrapText="1"/>
    </xf>
    <xf numFmtId="170" fontId="41" fillId="0" borderId="2" xfId="17" applyNumberFormat="1" applyFont="1" applyBorder="1" applyProtection="1"/>
    <xf numFmtId="169" fontId="41" fillId="0" borderId="2" xfId="21" applyNumberFormat="1" applyFont="1" applyFill="1" applyBorder="1" applyAlignment="1" applyProtection="1">
      <alignment horizontal="right" vertical="center" wrapText="1"/>
    </xf>
    <xf numFmtId="169" fontId="42" fillId="0" borderId="2" xfId="0" applyNumberFormat="1" applyFont="1" applyBorder="1" applyAlignment="1">
      <alignment horizontal="right"/>
    </xf>
    <xf numFmtId="170" fontId="20" fillId="0" borderId="2" xfId="21" applyNumberFormat="1" applyFont="1" applyFill="1" applyBorder="1" applyAlignment="1" applyProtection="1">
      <alignment vertical="center" wrapText="1"/>
    </xf>
    <xf numFmtId="170" fontId="42" fillId="10" borderId="2" xfId="0" applyNumberFormat="1" applyFont="1" applyFill="1" applyBorder="1"/>
    <xf numFmtId="170" fontId="1" fillId="10" borderId="2" xfId="0" applyNumberFormat="1" applyFont="1" applyFill="1" applyBorder="1"/>
    <xf numFmtId="0" fontId="32" fillId="9" borderId="23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4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10" borderId="32" xfId="0" applyFill="1" applyBorder="1"/>
    <xf numFmtId="0" fontId="0" fillId="10" borderId="33" xfId="0" applyFill="1" applyBorder="1"/>
    <xf numFmtId="0" fontId="0" fillId="10" borderId="0" xfId="0" applyFill="1" applyBorder="1" applyAlignment="1">
      <alignment wrapText="1"/>
    </xf>
    <xf numFmtId="0" fontId="0" fillId="10" borderId="0" xfId="0" applyFill="1" applyBorder="1"/>
    <xf numFmtId="0" fontId="0" fillId="10" borderId="34" xfId="0" applyFill="1" applyBorder="1"/>
    <xf numFmtId="0" fontId="0" fillId="10" borderId="0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2" fillId="10" borderId="36" xfId="0" applyFont="1" applyFill="1" applyBorder="1" applyAlignment="1">
      <alignment wrapText="1"/>
    </xf>
    <xf numFmtId="0" fontId="0" fillId="10" borderId="36" xfId="0" applyFill="1" applyBorder="1"/>
    <xf numFmtId="0" fontId="0" fillId="10" borderId="37" xfId="0" applyFill="1" applyBorder="1"/>
    <xf numFmtId="0" fontId="0" fillId="10" borderId="34" xfId="0" applyFill="1" applyBorder="1" applyAlignment="1">
      <alignment wrapText="1"/>
    </xf>
    <xf numFmtId="0" fontId="11" fillId="17" borderId="23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0" fillId="10" borderId="37" xfId="0" applyFill="1" applyBorder="1" applyAlignment="1">
      <alignment wrapText="1"/>
    </xf>
    <xf numFmtId="167" fontId="35" fillId="12" borderId="4" xfId="0" applyNumberFormat="1" applyFont="1" applyFill="1" applyBorder="1" applyAlignment="1">
      <alignment horizontal="center"/>
    </xf>
    <xf numFmtId="167" fontId="35" fillId="12" borderId="14" xfId="0" applyNumberFormat="1" applyFont="1" applyFill="1" applyBorder="1" applyAlignment="1">
      <alignment horizontal="center"/>
    </xf>
    <xf numFmtId="167" fontId="35" fillId="12" borderId="15" xfId="0" applyNumberFormat="1" applyFont="1" applyFill="1" applyBorder="1" applyAlignment="1">
      <alignment horizontal="center"/>
    </xf>
    <xf numFmtId="167" fontId="32" fillId="12" borderId="21" xfId="0" applyNumberFormat="1" applyFont="1" applyFill="1" applyBorder="1" applyAlignment="1">
      <alignment horizontal="center" vertical="center"/>
    </xf>
    <xf numFmtId="167" fontId="32" fillId="12" borderId="26" xfId="0" applyNumberFormat="1" applyFont="1" applyFill="1" applyBorder="1" applyAlignment="1">
      <alignment horizontal="center" vertical="center"/>
    </xf>
    <xf numFmtId="167" fontId="32" fillId="12" borderId="22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167" fontId="32" fillId="12" borderId="27" xfId="0" applyNumberFormat="1" applyFont="1" applyFill="1" applyBorder="1" applyAlignment="1">
      <alignment horizontal="center" vertical="center"/>
    </xf>
    <xf numFmtId="167" fontId="32" fillId="12" borderId="28" xfId="0" applyNumberFormat="1" applyFont="1" applyFill="1" applyBorder="1" applyAlignment="1">
      <alignment horizontal="center" vertical="center"/>
    </xf>
    <xf numFmtId="167" fontId="32" fillId="15" borderId="4" xfId="0" applyNumberFormat="1" applyFont="1" applyFill="1" applyBorder="1" applyAlignment="1">
      <alignment horizontal="center" vertical="center" wrapText="1"/>
    </xf>
    <xf numFmtId="167" fontId="32" fillId="15" borderId="14" xfId="0" applyNumberFormat="1" applyFont="1" applyFill="1" applyBorder="1" applyAlignment="1">
      <alignment horizontal="center" vertical="center" wrapText="1"/>
    </xf>
    <xf numFmtId="167" fontId="32" fillId="15" borderId="15" xfId="0" applyNumberFormat="1" applyFont="1" applyFill="1" applyBorder="1" applyAlignment="1">
      <alignment horizontal="center" vertical="center" wrapText="1"/>
    </xf>
    <xf numFmtId="9" fontId="33" fillId="15" borderId="13" xfId="19" applyFont="1" applyFill="1" applyBorder="1" applyAlignment="1">
      <alignment horizontal="center"/>
    </xf>
    <xf numFmtId="9" fontId="33" fillId="15" borderId="14" xfId="19" applyFont="1" applyFill="1" applyBorder="1" applyAlignment="1">
      <alignment horizontal="center"/>
    </xf>
    <xf numFmtId="9" fontId="33" fillId="15" borderId="15" xfId="19" applyFont="1" applyFill="1" applyBorder="1" applyAlignment="1">
      <alignment horizontal="center"/>
    </xf>
    <xf numFmtId="0" fontId="32" fillId="9" borderId="31" xfId="0" applyFont="1" applyFill="1" applyBorder="1" applyAlignment="1">
      <alignment horizontal="center" vertical="center" wrapText="1"/>
    </xf>
    <xf numFmtId="0" fontId="32" fillId="9" borderId="32" xfId="0" applyFont="1" applyFill="1" applyBorder="1" applyAlignment="1">
      <alignment horizontal="center" vertical="center" wrapText="1"/>
    </xf>
    <xf numFmtId="0" fontId="32" fillId="9" borderId="33" xfId="0" applyFont="1" applyFill="1" applyBorder="1" applyAlignment="1">
      <alignment horizontal="center" vertical="center" wrapText="1"/>
    </xf>
    <xf numFmtId="0" fontId="32" fillId="9" borderId="23" xfId="0" applyFont="1" applyFill="1" applyBorder="1" applyAlignment="1">
      <alignment horizontal="center" wrapText="1"/>
    </xf>
    <xf numFmtId="0" fontId="32" fillId="9" borderId="0" xfId="0" applyFont="1" applyFill="1" applyBorder="1" applyAlignment="1">
      <alignment horizontal="center" wrapText="1"/>
    </xf>
    <xf numFmtId="0" fontId="32" fillId="9" borderId="34" xfId="0" applyFont="1" applyFill="1" applyBorder="1" applyAlignment="1">
      <alignment horizontal="center" wrapText="1"/>
    </xf>
    <xf numFmtId="0" fontId="32" fillId="9" borderId="35" xfId="0" applyFont="1" applyFill="1" applyBorder="1" applyAlignment="1">
      <alignment horizontal="center" wrapText="1"/>
    </xf>
    <xf numFmtId="0" fontId="32" fillId="9" borderId="36" xfId="0" applyFont="1" applyFill="1" applyBorder="1" applyAlignment="1">
      <alignment horizontal="center" wrapText="1"/>
    </xf>
    <xf numFmtId="0" fontId="32" fillId="9" borderId="37" xfId="0" applyFont="1" applyFill="1" applyBorder="1" applyAlignment="1">
      <alignment horizontal="center" wrapText="1"/>
    </xf>
    <xf numFmtId="0" fontId="32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/>
    </xf>
    <xf numFmtId="0" fontId="33" fillId="13" borderId="0" xfId="0" applyFont="1" applyFill="1" applyAlignment="1">
      <alignment horizontal="center"/>
    </xf>
    <xf numFmtId="0" fontId="32" fillId="15" borderId="4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32" fillId="15" borderId="18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0" fontId="11" fillId="9" borderId="23" xfId="0" applyFont="1" applyFill="1" applyBorder="1" applyAlignment="1">
      <alignment horizontal="center" wrapText="1"/>
    </xf>
    <xf numFmtId="0" fontId="11" fillId="9" borderId="0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 wrapText="1"/>
    </xf>
    <xf numFmtId="0" fontId="11" fillId="9" borderId="35" xfId="0" applyFont="1" applyFill="1" applyBorder="1" applyAlignment="1">
      <alignment horizontal="center" wrapText="1"/>
    </xf>
    <xf numFmtId="0" fontId="11" fillId="9" borderId="36" xfId="0" applyFont="1" applyFill="1" applyBorder="1" applyAlignment="1">
      <alignment horizontal="center" wrapText="1"/>
    </xf>
    <xf numFmtId="0" fontId="11" fillId="9" borderId="37" xfId="0" applyFont="1" applyFill="1" applyBorder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32" xfId="0" applyFont="1" applyFill="1" applyBorder="1" applyAlignment="1">
      <alignment horizontal="center" wrapText="1"/>
    </xf>
    <xf numFmtId="0" fontId="11" fillId="17" borderId="23" xfId="0" applyFont="1" applyFill="1" applyBorder="1" applyAlignment="1">
      <alignment horizontal="center" wrapText="1"/>
    </xf>
    <xf numFmtId="0" fontId="11" fillId="17" borderId="0" xfId="0" applyFont="1" applyFill="1" applyBorder="1" applyAlignment="1">
      <alignment horizontal="center" wrapText="1"/>
    </xf>
    <xf numFmtId="0" fontId="11" fillId="17" borderId="35" xfId="0" applyFont="1" applyFill="1" applyBorder="1" applyAlignment="1">
      <alignment horizontal="center" wrapText="1"/>
    </xf>
    <xf numFmtId="0" fontId="11" fillId="17" borderId="3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1" fillId="17" borderId="33" xfId="0" applyFont="1" applyFill="1" applyBorder="1" applyAlignment="1">
      <alignment horizontal="center" wrapText="1"/>
    </xf>
    <xf numFmtId="0" fontId="36" fillId="9" borderId="24" xfId="0" applyFont="1" applyFill="1" applyBorder="1" applyAlignment="1">
      <alignment horizontal="center" vertical="center" wrapText="1"/>
    </xf>
    <xf numFmtId="0" fontId="36" fillId="9" borderId="19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7" fillId="10" borderId="23" xfId="0" applyFont="1" applyFill="1" applyBorder="1" applyAlignment="1">
      <alignment horizontal="center" vertical="top"/>
    </xf>
    <xf numFmtId="0" fontId="17" fillId="10" borderId="0" xfId="0" applyFont="1" applyFill="1" applyBorder="1" applyAlignment="1">
      <alignment horizontal="center" vertical="top"/>
    </xf>
    <xf numFmtId="0" fontId="17" fillId="10" borderId="34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Migliaia" xfId="21" builtinId="3"/>
    <cellStyle name="Migliaia 2" xfId="25"/>
    <cellStyle name="Neutral" xfId="13"/>
    <cellStyle name="Normale" xfId="0" builtinId="0"/>
    <cellStyle name="Normale 2" xfId="23"/>
    <cellStyle name="Normale 3" xfId="24"/>
    <cellStyle name="Normale 4" xfId="22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view="pageBreakPreview" zoomScale="60" zoomScaleNormal="100" workbookViewId="0">
      <selection activeCell="G47" sqref="G47"/>
    </sheetView>
  </sheetViews>
  <sheetFormatPr defaultColWidth="9.140625" defaultRowHeight="15.75" x14ac:dyDescent="0.25"/>
  <cols>
    <col min="1" max="1" width="60.7109375" style="40" customWidth="1"/>
    <col min="2" max="2" width="18.5703125" style="40" customWidth="1"/>
    <col min="3" max="3" width="19.28515625" style="40" customWidth="1"/>
    <col min="4" max="4" width="23.5703125" style="40" customWidth="1"/>
    <col min="5" max="5" width="22.85546875" style="40" customWidth="1"/>
    <col min="6" max="6" width="19.5703125" style="40" customWidth="1"/>
    <col min="7" max="7" width="20.5703125" style="40" customWidth="1"/>
    <col min="8" max="8" width="19.5703125" style="40" customWidth="1"/>
    <col min="9" max="9" width="20" style="40" customWidth="1"/>
    <col min="10" max="10" width="21.140625" style="40" customWidth="1"/>
    <col min="11" max="16384" width="9.140625" style="40"/>
  </cols>
  <sheetData>
    <row r="1" spans="1:15" ht="24" customHeight="1" x14ac:dyDescent="0.25">
      <c r="A1" s="134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39"/>
    </row>
    <row r="2" spans="1:15" ht="24" customHeight="1" x14ac:dyDescent="0.2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39"/>
    </row>
    <row r="3" spans="1:15" ht="24" customHeight="1" x14ac:dyDescent="0.25">
      <c r="A3" s="137" t="s">
        <v>47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39"/>
    </row>
    <row r="4" spans="1:15" ht="21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39"/>
    </row>
    <row r="5" spans="1:15" x14ac:dyDescent="0.25">
      <c r="A5" s="140" t="s">
        <v>76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5" x14ac:dyDescent="0.25">
      <c r="A6" s="41"/>
    </row>
    <row r="7" spans="1:15" x14ac:dyDescent="0.25">
      <c r="A7" s="42" t="s">
        <v>31</v>
      </c>
      <c r="B7" s="43">
        <v>6</v>
      </c>
    </row>
    <row r="8" spans="1:15" x14ac:dyDescent="0.25">
      <c r="A8" s="42"/>
      <c r="B8" s="43" t="s">
        <v>56</v>
      </c>
      <c r="C8" s="43" t="s">
        <v>57</v>
      </c>
      <c r="D8" s="43" t="s">
        <v>69</v>
      </c>
      <c r="E8" s="43" t="s">
        <v>73</v>
      </c>
    </row>
    <row r="9" spans="1:15" ht="31.5" x14ac:dyDescent="0.25">
      <c r="A9" s="44" t="s">
        <v>77</v>
      </c>
      <c r="B9" s="45"/>
      <c r="C9" s="45"/>
      <c r="D9" s="81"/>
      <c r="E9" s="81"/>
      <c r="I9" s="40" t="s">
        <v>46</v>
      </c>
    </row>
    <row r="10" spans="1:15" x14ac:dyDescent="0.25">
      <c r="A10" s="46"/>
      <c r="B10" s="55"/>
      <c r="D10" s="55"/>
    </row>
    <row r="11" spans="1:15" x14ac:dyDescent="0.25">
      <c r="A11" s="46"/>
      <c r="F11" s="47"/>
      <c r="G11" s="47"/>
      <c r="H11" s="47"/>
      <c r="I11" s="47"/>
    </row>
    <row r="12" spans="1:15" x14ac:dyDescent="0.25">
      <c r="A12" s="143" t="s">
        <v>58</v>
      </c>
      <c r="B12" s="144" t="s">
        <v>59</v>
      </c>
      <c r="C12" s="144"/>
      <c r="D12" s="144" t="s">
        <v>60</v>
      </c>
      <c r="E12" s="144"/>
      <c r="F12" s="65"/>
      <c r="G12" s="47"/>
      <c r="H12" s="145"/>
      <c r="I12" s="145"/>
    </row>
    <row r="13" spans="1:15" ht="47.25" x14ac:dyDescent="0.25">
      <c r="A13" s="143"/>
      <c r="B13" s="48" t="s">
        <v>32</v>
      </c>
      <c r="C13" s="48" t="s">
        <v>33</v>
      </c>
      <c r="D13" s="48" t="s">
        <v>32</v>
      </c>
      <c r="E13" s="48" t="s">
        <v>33</v>
      </c>
      <c r="F13" s="49"/>
      <c r="G13" s="49"/>
      <c r="H13" s="49"/>
      <c r="I13" s="49" t="s">
        <v>46</v>
      </c>
    </row>
    <row r="14" spans="1:15" ht="20.25" customHeight="1" x14ac:dyDescent="0.25">
      <c r="A14" s="54" t="s">
        <v>34</v>
      </c>
      <c r="B14" s="45">
        <f>'SCHEDA 4 - PRESTAZIONI'!$E$26</f>
        <v>0</v>
      </c>
      <c r="C14" s="45">
        <f>B14*B$7</f>
        <v>0</v>
      </c>
      <c r="D14" s="45">
        <f>'SCHEDA 4 - PRESTAZIONI'!$G$26</f>
        <v>0</v>
      </c>
      <c r="E14" s="45">
        <f>D14*D$7</f>
        <v>0</v>
      </c>
      <c r="F14" s="50" t="s">
        <v>48</v>
      </c>
      <c r="G14" s="50"/>
      <c r="H14" s="50"/>
      <c r="I14" s="50"/>
    </row>
    <row r="15" spans="1:15" ht="20.25" customHeight="1" x14ac:dyDescent="0.25">
      <c r="A15" s="44" t="s">
        <v>35</v>
      </c>
      <c r="B15" s="45">
        <f>'SCHEDA 2 - NOLEGGIO E AT DM-IVD'!$K$23</f>
        <v>0</v>
      </c>
      <c r="C15" s="45">
        <f>B15*B$7</f>
        <v>0</v>
      </c>
      <c r="D15" s="45">
        <f>'SCHEDA 2 - NOLEGGIO E AT DM-IVD'!$K$26</f>
        <v>0</v>
      </c>
      <c r="E15" s="45">
        <f>D15*D$7</f>
        <v>0</v>
      </c>
      <c r="F15" s="50" t="s">
        <v>49</v>
      </c>
      <c r="G15" s="50"/>
      <c r="H15" s="50"/>
      <c r="I15" s="50"/>
    </row>
    <row r="16" spans="1:15" ht="20.25" customHeight="1" x14ac:dyDescent="0.25">
      <c r="A16" s="44" t="s">
        <v>36</v>
      </c>
      <c r="B16" s="45">
        <f>'SCHEDA 2 - NOLEGGIO E AT DM-IVD'!$K$24</f>
        <v>0</v>
      </c>
      <c r="C16" s="45">
        <f>B16*B$7</f>
        <v>0</v>
      </c>
      <c r="D16" s="45">
        <f>'SCHEDA 2 - NOLEGGIO E AT DM-IVD'!$K$27</f>
        <v>0</v>
      </c>
      <c r="E16" s="45">
        <f>D16*D$7</f>
        <v>0</v>
      </c>
      <c r="F16" s="50" t="s">
        <v>49</v>
      </c>
      <c r="G16" s="50"/>
      <c r="H16" s="50"/>
      <c r="I16" s="50"/>
    </row>
    <row r="17" spans="1:9" ht="20.25" customHeight="1" x14ac:dyDescent="0.25">
      <c r="A17" s="44" t="s">
        <v>37</v>
      </c>
      <c r="B17" s="45">
        <f>'SCHEDA 3 - NOL E AT NON DM-IVD'!K23</f>
        <v>0</v>
      </c>
      <c r="C17" s="45">
        <f>B17*B$7</f>
        <v>0</v>
      </c>
      <c r="D17" s="45">
        <f>'SCHEDA 3 - NOL E AT NON DM-IVD'!K26</f>
        <v>0</v>
      </c>
      <c r="E17" s="45">
        <f>D17*D$7</f>
        <v>0</v>
      </c>
      <c r="F17" s="50" t="s">
        <v>50</v>
      </c>
      <c r="G17" s="50"/>
      <c r="H17" s="50"/>
      <c r="I17" s="50"/>
    </row>
    <row r="18" spans="1:9" ht="20.25" customHeight="1" thickBot="1" x14ac:dyDescent="0.3">
      <c r="A18" s="56" t="s">
        <v>38</v>
      </c>
      <c r="B18" s="57">
        <f>'SCHEDA 3 - NOL E AT NON DM-IVD'!K24</f>
        <v>0</v>
      </c>
      <c r="C18" s="57">
        <f t="shared" ref="C18" si="0">B18*B$7</f>
        <v>0</v>
      </c>
      <c r="D18" s="57">
        <f>'SCHEDA 3 - NOL E AT NON DM-IVD'!K27</f>
        <v>0</v>
      </c>
      <c r="E18" s="57">
        <f t="shared" ref="E18" si="1">D18*D$7</f>
        <v>0</v>
      </c>
      <c r="F18" s="50" t="s">
        <v>50</v>
      </c>
      <c r="G18" s="50"/>
      <c r="H18" s="50"/>
      <c r="I18" s="50"/>
    </row>
    <row r="19" spans="1:9" ht="32.25" customHeight="1" thickBot="1" x14ac:dyDescent="0.3">
      <c r="A19" s="58" t="s">
        <v>75</v>
      </c>
      <c r="B19" s="59" t="s">
        <v>46</v>
      </c>
      <c r="C19" s="60">
        <f>SUM(C14:C18)</f>
        <v>0</v>
      </c>
      <c r="D19" s="59" t="s">
        <v>46</v>
      </c>
      <c r="E19" s="60">
        <f>SUM(E14:E18)</f>
        <v>0</v>
      </c>
      <c r="F19" s="122" t="s">
        <v>103</v>
      </c>
      <c r="G19" s="123"/>
      <c r="H19" s="124"/>
      <c r="I19" s="51"/>
    </row>
    <row r="20" spans="1:9" ht="20.25" customHeight="1" thickBot="1" x14ac:dyDescent="0.3">
      <c r="A20" s="61" t="s">
        <v>72</v>
      </c>
      <c r="B20" s="119">
        <f>(C19+E19)*B7</f>
        <v>0</v>
      </c>
      <c r="C20" s="120"/>
      <c r="D20" s="120"/>
      <c r="E20" s="121"/>
      <c r="F20" s="125"/>
      <c r="G20" s="126"/>
      <c r="H20" s="127"/>
      <c r="I20" s="51"/>
    </row>
    <row r="21" spans="1:9" ht="46.5" customHeight="1" thickBot="1" x14ac:dyDescent="0.3">
      <c r="A21" s="146" t="s">
        <v>102</v>
      </c>
      <c r="B21" s="147"/>
      <c r="C21" s="128">
        <f>SUM(C15:C18)+SUM(E15:E18)</f>
        <v>0</v>
      </c>
      <c r="D21" s="129"/>
      <c r="E21" s="130"/>
      <c r="F21" s="128" t="s">
        <v>104</v>
      </c>
      <c r="G21" s="129"/>
      <c r="H21" s="130"/>
      <c r="I21" s="51"/>
    </row>
    <row r="22" spans="1:9" s="47" customFormat="1" ht="20.25" customHeight="1" thickBot="1" x14ac:dyDescent="0.3">
      <c r="A22" s="146" t="s">
        <v>42</v>
      </c>
      <c r="B22" s="148"/>
      <c r="C22" s="131" t="s">
        <v>51</v>
      </c>
      <c r="D22" s="132"/>
      <c r="E22" s="133"/>
      <c r="F22" s="128" t="s">
        <v>15</v>
      </c>
      <c r="G22" s="129"/>
      <c r="H22" s="130"/>
      <c r="I22" s="51"/>
    </row>
    <row r="23" spans="1:9" s="47" customFormat="1" ht="20.25" customHeight="1" thickBot="1" x14ac:dyDescent="0.3">
      <c r="A23" s="52"/>
      <c r="B23" s="53"/>
      <c r="C23" s="50"/>
      <c r="D23" s="53"/>
      <c r="E23" s="50"/>
      <c r="F23" s="51"/>
      <c r="G23" s="51"/>
      <c r="H23" s="51"/>
      <c r="I23" s="51"/>
    </row>
    <row r="24" spans="1:9" s="47" customFormat="1" ht="78" customHeight="1" x14ac:dyDescent="0.25">
      <c r="A24" s="77">
        <f>C21</f>
        <v>0</v>
      </c>
      <c r="B24" s="82" t="s">
        <v>53</v>
      </c>
      <c r="C24" s="82" t="s">
        <v>18</v>
      </c>
      <c r="D24" s="82" t="s">
        <v>16</v>
      </c>
      <c r="E24" s="75"/>
      <c r="F24" s="75"/>
      <c r="G24" s="75"/>
      <c r="H24" s="40"/>
      <c r="I24" s="51"/>
    </row>
    <row r="25" spans="1:9" ht="35.25" customHeight="1" thickBot="1" x14ac:dyDescent="0.3">
      <c r="A25" s="78" t="s">
        <v>52</v>
      </c>
      <c r="B25" s="79" t="s">
        <v>51</v>
      </c>
      <c r="C25" s="79" t="s">
        <v>51</v>
      </c>
      <c r="D25" s="80" t="s">
        <v>15</v>
      </c>
      <c r="E25" s="76"/>
      <c r="F25" s="76"/>
      <c r="G25" s="76"/>
      <c r="I25" s="51"/>
    </row>
    <row r="26" spans="1:9" ht="20.25" customHeight="1" x14ac:dyDescent="0.25">
      <c r="A26" s="52"/>
      <c r="B26" s="53"/>
      <c r="C26" s="50"/>
      <c r="D26" s="53"/>
      <c r="E26" s="50"/>
      <c r="F26" s="51"/>
      <c r="G26" s="51"/>
      <c r="H26" s="51"/>
      <c r="I26" s="47"/>
    </row>
    <row r="27" spans="1:9" s="62" customFormat="1" x14ac:dyDescent="0.25">
      <c r="A27" s="41"/>
      <c r="B27" s="40"/>
      <c r="C27" s="40"/>
      <c r="D27" s="40"/>
      <c r="E27" s="40"/>
      <c r="F27" s="40"/>
      <c r="G27" s="40"/>
    </row>
    <row r="28" spans="1:9" x14ac:dyDescent="0.25">
      <c r="A28" s="41"/>
    </row>
    <row r="29" spans="1:9" x14ac:dyDescent="0.25">
      <c r="A29" s="41"/>
    </row>
    <row r="30" spans="1:9" x14ac:dyDescent="0.25">
      <c r="A30" s="41"/>
    </row>
    <row r="31" spans="1:9" x14ac:dyDescent="0.25">
      <c r="A31" s="41"/>
    </row>
    <row r="32" spans="1:9" x14ac:dyDescent="0.25">
      <c r="A32" s="41"/>
    </row>
    <row r="33" spans="1:8" x14ac:dyDescent="0.25">
      <c r="A33" s="41"/>
      <c r="B33" s="46"/>
      <c r="C33" s="46"/>
      <c r="D33" s="46"/>
      <c r="E33" s="46"/>
      <c r="F33" s="46"/>
      <c r="G33" s="46"/>
      <c r="H33" s="46"/>
    </row>
    <row r="34" spans="1:8" x14ac:dyDescent="0.25">
      <c r="A34" s="41"/>
      <c r="B34" s="46"/>
      <c r="C34" s="46"/>
      <c r="D34" s="46"/>
      <c r="E34" s="46"/>
      <c r="F34" s="46"/>
      <c r="G34" s="46"/>
    </row>
    <row r="35" spans="1:8" x14ac:dyDescent="0.25">
      <c r="A35" s="41"/>
      <c r="B35" s="46"/>
      <c r="C35" s="46"/>
      <c r="D35" s="46"/>
      <c r="E35" s="46"/>
      <c r="F35" s="46"/>
      <c r="G35" s="46"/>
    </row>
    <row r="36" spans="1:8" x14ac:dyDescent="0.25">
      <c r="A36" s="41"/>
    </row>
    <row r="37" spans="1:8" x14ac:dyDescent="0.25">
      <c r="A37" s="41"/>
    </row>
    <row r="38" spans="1:8" x14ac:dyDescent="0.25">
      <c r="A38" s="41"/>
    </row>
    <row r="39" spans="1:8" x14ac:dyDescent="0.25">
      <c r="A39" s="41"/>
    </row>
    <row r="40" spans="1:8" x14ac:dyDescent="0.25">
      <c r="A40" s="41"/>
    </row>
    <row r="41" spans="1:8" x14ac:dyDescent="0.25">
      <c r="A41" s="41"/>
    </row>
    <row r="42" spans="1:8" x14ac:dyDescent="0.25">
      <c r="A42" s="41"/>
    </row>
    <row r="43" spans="1:8" x14ac:dyDescent="0.25">
      <c r="A43" s="41"/>
    </row>
    <row r="44" spans="1:8" x14ac:dyDescent="0.25">
      <c r="A44" s="41"/>
    </row>
    <row r="45" spans="1:8" x14ac:dyDescent="0.25">
      <c r="A45" s="41"/>
    </row>
    <row r="46" spans="1:8" x14ac:dyDescent="0.25">
      <c r="A46" s="41"/>
    </row>
    <row r="47" spans="1:8" x14ac:dyDescent="0.25">
      <c r="A47" s="41"/>
    </row>
    <row r="48" spans="1:8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</sheetData>
  <mergeCells count="15">
    <mergeCell ref="B20:E20"/>
    <mergeCell ref="F19:H20"/>
    <mergeCell ref="C21:E21"/>
    <mergeCell ref="C22:E22"/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&amp;RSCHEDA 1</oddHeader>
  </headerFooter>
  <ignoredErrors>
    <ignoredError sqref="C14:D14 D15: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60" zoomScaleNormal="100" workbookViewId="0">
      <selection activeCell="O4" sqref="O4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49" t="s">
        <v>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04"/>
      <c r="N1" s="104"/>
    </row>
    <row r="2" spans="1:16" ht="27" customHeight="1" x14ac:dyDescent="0.2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  <c r="M2" s="2"/>
      <c r="O2" s="2"/>
    </row>
    <row r="3" spans="1:16" s="24" customFormat="1" ht="27" customHeight="1" x14ac:dyDescent="0.2">
      <c r="A3" s="154" t="s">
        <v>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6" ht="27" customHeight="1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2"/>
      <c r="O4" s="2"/>
    </row>
    <row r="5" spans="1:16" ht="21" customHeight="1" x14ac:dyDescent="0.2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3"/>
      <c r="O5" s="3"/>
    </row>
    <row r="6" spans="1:16" ht="6" customHeight="1" x14ac:dyDescent="0.25">
      <c r="A6" s="4"/>
      <c r="B6" s="4"/>
      <c r="C6" s="4"/>
      <c r="D6" s="4"/>
      <c r="E6" s="4"/>
      <c r="F6" s="2"/>
      <c r="G6" s="2"/>
      <c r="H6" s="2"/>
      <c r="I6" s="2"/>
      <c r="J6" s="3"/>
      <c r="K6" s="3"/>
      <c r="L6" s="3"/>
      <c r="M6" s="3"/>
      <c r="O6" s="3"/>
    </row>
    <row r="7" spans="1:16" ht="17.25" customHeight="1" x14ac:dyDescent="0.25">
      <c r="A7" s="153" t="s">
        <v>61</v>
      </c>
      <c r="B7" s="153"/>
      <c r="C7" s="153"/>
      <c r="D7" s="153"/>
      <c r="E7" s="153"/>
      <c r="F7" s="153"/>
      <c r="G7" s="2"/>
      <c r="H7" s="2"/>
      <c r="I7" s="2"/>
      <c r="J7" s="2"/>
      <c r="K7" s="2"/>
      <c r="L7" s="3"/>
      <c r="M7" s="3"/>
      <c r="N7" s="3"/>
      <c r="O7" s="3"/>
      <c r="P7" s="3"/>
    </row>
    <row r="8" spans="1:16" ht="15" customHeight="1" x14ac:dyDescent="0.25">
      <c r="A8" s="5"/>
      <c r="B8" s="5"/>
      <c r="C8" s="5"/>
      <c r="D8" s="5"/>
      <c r="E8" s="5"/>
      <c r="F8" s="5"/>
    </row>
    <row r="9" spans="1:16" ht="19.5" customHeight="1" x14ac:dyDescent="0.25">
      <c r="A9" s="6" t="s">
        <v>79</v>
      </c>
      <c r="B9" s="6"/>
      <c r="C9" s="6"/>
      <c r="D9" s="6"/>
      <c r="E9" s="6"/>
      <c r="F9" s="6"/>
      <c r="G9" s="6"/>
      <c r="M9" s="152" t="s">
        <v>56</v>
      </c>
      <c r="N9" s="152"/>
      <c r="O9" s="152" t="s">
        <v>57</v>
      </c>
      <c r="P9" s="152"/>
    </row>
    <row r="10" spans="1:16" ht="50.25" customHeight="1" x14ac:dyDescent="0.2">
      <c r="A10" s="11" t="s">
        <v>20</v>
      </c>
      <c r="B10" s="11" t="s">
        <v>3</v>
      </c>
      <c r="C10" s="11" t="s">
        <v>21</v>
      </c>
      <c r="D10" s="11" t="s">
        <v>54</v>
      </c>
      <c r="E10" s="11" t="s">
        <v>55</v>
      </c>
      <c r="F10" s="11" t="s">
        <v>1</v>
      </c>
      <c r="G10" s="11" t="s">
        <v>2</v>
      </c>
      <c r="H10" s="11" t="s">
        <v>4</v>
      </c>
      <c r="I10" s="11" t="s">
        <v>24</v>
      </c>
      <c r="J10" s="11" t="s">
        <v>5</v>
      </c>
      <c r="K10" s="11" t="s">
        <v>22</v>
      </c>
      <c r="L10" s="11" t="s">
        <v>23</v>
      </c>
      <c r="M10" s="11" t="s">
        <v>25</v>
      </c>
      <c r="N10" s="11" t="s">
        <v>26</v>
      </c>
      <c r="O10" s="11" t="s">
        <v>25</v>
      </c>
      <c r="P10" s="11" t="s">
        <v>26</v>
      </c>
    </row>
    <row r="11" spans="1:16" ht="25.5" customHeight="1" x14ac:dyDescent="0.2">
      <c r="A11" s="12"/>
      <c r="B11" s="12"/>
      <c r="C11" s="13"/>
      <c r="D11" s="12"/>
      <c r="E11" s="12"/>
      <c r="F11" s="13"/>
      <c r="G11" s="13"/>
      <c r="H11" s="13"/>
      <c r="I11" s="13"/>
      <c r="J11" s="13"/>
      <c r="K11" s="25"/>
      <c r="L11" s="25"/>
      <c r="M11" s="25">
        <f>D11*K11</f>
        <v>0</v>
      </c>
      <c r="N11" s="25">
        <f>D11*L11</f>
        <v>0</v>
      </c>
      <c r="O11" s="25">
        <f>E11*L11</f>
        <v>0</v>
      </c>
      <c r="P11" s="25">
        <f>E11*L11</f>
        <v>0</v>
      </c>
    </row>
    <row r="12" spans="1:16" ht="13.1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5"/>
      <c r="L12" s="25"/>
      <c r="M12" s="25">
        <f t="shared" ref="M12:M20" si="0">D12*K12</f>
        <v>0</v>
      </c>
      <c r="N12" s="25">
        <f t="shared" ref="N12:N20" si="1">D12*L12</f>
        <v>0</v>
      </c>
      <c r="O12" s="25">
        <f t="shared" ref="O12:O20" si="2">E12*L12</f>
        <v>0</v>
      </c>
      <c r="P12" s="25">
        <f t="shared" ref="P12:P20" si="3">E12*L12</f>
        <v>0</v>
      </c>
    </row>
    <row r="13" spans="1:16" ht="13.1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"/>
      <c r="L13" s="25"/>
      <c r="M13" s="25">
        <f t="shared" si="0"/>
        <v>0</v>
      </c>
      <c r="N13" s="25">
        <f t="shared" si="1"/>
        <v>0</v>
      </c>
      <c r="O13" s="25">
        <f t="shared" si="2"/>
        <v>0</v>
      </c>
      <c r="P13" s="25">
        <f t="shared" si="3"/>
        <v>0</v>
      </c>
    </row>
    <row r="14" spans="1:16" ht="13.15" customHeight="1" x14ac:dyDescent="0.2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25"/>
      <c r="L14" s="25"/>
      <c r="M14" s="25">
        <f t="shared" si="0"/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</row>
    <row r="15" spans="1:16" ht="13.1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"/>
      <c r="L15" s="25"/>
      <c r="M15" s="25">
        <f t="shared" si="0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</row>
    <row r="16" spans="1:16" ht="13.15" customHeight="1" x14ac:dyDescent="0.2">
      <c r="A16" s="13"/>
      <c r="B16" s="13"/>
      <c r="C16" s="15"/>
      <c r="D16" s="13"/>
      <c r="E16" s="13"/>
      <c r="F16" s="15"/>
      <c r="G16" s="13"/>
      <c r="H16" s="13"/>
      <c r="I16" s="13"/>
      <c r="J16" s="13"/>
      <c r="K16" s="25"/>
      <c r="L16" s="25"/>
      <c r="M16" s="25">
        <f t="shared" si="0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</row>
    <row r="17" spans="1:16" ht="13.1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5"/>
      <c r="L17" s="25"/>
      <c r="M17" s="25">
        <f t="shared" si="0"/>
        <v>0</v>
      </c>
      <c r="N17" s="25">
        <f t="shared" si="1"/>
        <v>0</v>
      </c>
      <c r="O17" s="25">
        <f t="shared" si="2"/>
        <v>0</v>
      </c>
      <c r="P17" s="25">
        <f t="shared" si="3"/>
        <v>0</v>
      </c>
    </row>
    <row r="18" spans="1:16" ht="13.1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25"/>
      <c r="L18" s="25"/>
      <c r="M18" s="25">
        <f t="shared" si="0"/>
        <v>0</v>
      </c>
      <c r="N18" s="25">
        <f t="shared" si="1"/>
        <v>0</v>
      </c>
      <c r="O18" s="25">
        <f t="shared" si="2"/>
        <v>0</v>
      </c>
      <c r="P18" s="25">
        <f t="shared" si="3"/>
        <v>0</v>
      </c>
    </row>
    <row r="19" spans="1:16" ht="13.1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25"/>
      <c r="L19" s="25"/>
      <c r="M19" s="25">
        <f t="shared" si="0"/>
        <v>0</v>
      </c>
      <c r="N19" s="25">
        <f t="shared" si="1"/>
        <v>0</v>
      </c>
      <c r="O19" s="25">
        <f t="shared" si="2"/>
        <v>0</v>
      </c>
      <c r="P19" s="25">
        <f t="shared" si="3"/>
        <v>0</v>
      </c>
    </row>
    <row r="20" spans="1:16" ht="13.1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5"/>
      <c r="L20" s="25"/>
      <c r="M20" s="25">
        <f t="shared" si="0"/>
        <v>0</v>
      </c>
      <c r="N20" s="25">
        <f t="shared" si="1"/>
        <v>0</v>
      </c>
      <c r="O20" s="25">
        <f t="shared" si="2"/>
        <v>0</v>
      </c>
      <c r="P20" s="25">
        <f t="shared" si="3"/>
        <v>0</v>
      </c>
    </row>
    <row r="21" spans="1:16" ht="9" customHeight="1" x14ac:dyDescent="0.2"/>
    <row r="22" spans="1:16" ht="13.15" customHeight="1" x14ac:dyDescent="0.2">
      <c r="A22" s="22"/>
      <c r="K22" s="23"/>
    </row>
    <row r="23" spans="1:16" ht="21.75" customHeight="1" x14ac:dyDescent="0.25">
      <c r="A23" s="152" t="s">
        <v>27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63">
        <f>SUM(M11:M20)</f>
        <v>0</v>
      </c>
      <c r="L23" t="s">
        <v>56</v>
      </c>
    </row>
    <row r="24" spans="1:16" ht="21.75" customHeight="1" x14ac:dyDescent="0.25">
      <c r="A24" s="152" t="s">
        <v>105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63">
        <f>SUM(N11:N20)</f>
        <v>0</v>
      </c>
      <c r="L24" t="s">
        <v>56</v>
      </c>
    </row>
    <row r="25" spans="1:16" ht="21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64"/>
    </row>
    <row r="26" spans="1:16" ht="21.75" customHeight="1" x14ac:dyDescent="0.25">
      <c r="A26" s="152" t="s">
        <v>27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63">
        <f>SUM(O11:O20)</f>
        <v>0</v>
      </c>
      <c r="L26" t="s">
        <v>57</v>
      </c>
    </row>
    <row r="27" spans="1:16" ht="21.75" customHeight="1" x14ac:dyDescent="0.25">
      <c r="A27" s="152" t="s">
        <v>105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63">
        <f>SUM(P11:P20)</f>
        <v>0</v>
      </c>
      <c r="L27" t="s">
        <v>57</v>
      </c>
    </row>
  </sheetData>
  <sheetProtection selectLockedCells="1" selectUnlockedCells="1"/>
  <mergeCells count="12">
    <mergeCell ref="A1:L1"/>
    <mergeCell ref="A26:J26"/>
    <mergeCell ref="A27:J27"/>
    <mergeCell ref="M9:N9"/>
    <mergeCell ref="O9:P9"/>
    <mergeCell ref="A23:J23"/>
    <mergeCell ref="A24:J24"/>
    <mergeCell ref="A7:F7"/>
    <mergeCell ref="A2:L2"/>
    <mergeCell ref="A3:L3"/>
    <mergeCell ref="A4:L4"/>
    <mergeCell ref="A5:L5"/>
  </mergeCells>
  <pageMargins left="0" right="0" top="0" bottom="0" header="0" footer="0"/>
  <pageSetup paperSize="9" scale="55" firstPageNumber="0" pageOrder="overThenDown" orientation="landscape" r:id="rId1"/>
  <headerFooter alignWithMargins="0"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100" workbookViewId="0">
      <selection activeCell="K55" sqref="K55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140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60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05"/>
      <c r="P1" s="106"/>
    </row>
    <row r="2" spans="1:16" ht="27" customHeight="1" x14ac:dyDescent="0.2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07"/>
      <c r="N2" s="108"/>
      <c r="O2" s="107"/>
      <c r="P2" s="109"/>
    </row>
    <row r="3" spans="1:16" s="24" customFormat="1" ht="27" customHeight="1" x14ac:dyDescent="0.2">
      <c r="A3" s="162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10"/>
      <c r="N3" s="110"/>
      <c r="O3" s="110"/>
      <c r="P3" s="111"/>
    </row>
    <row r="4" spans="1:16" ht="27" customHeight="1" x14ac:dyDescent="0.2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07"/>
      <c r="N4" s="108"/>
      <c r="O4" s="107"/>
      <c r="P4" s="109"/>
    </row>
    <row r="5" spans="1:16" ht="21" customHeight="1" x14ac:dyDescent="0.25">
      <c r="A5" s="164" t="s">
        <v>108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12"/>
      <c r="N5" s="113"/>
      <c r="O5" s="112"/>
      <c r="P5" s="114"/>
    </row>
    <row r="6" spans="1:16" ht="6" customHeight="1" x14ac:dyDescent="0.25">
      <c r="A6" s="4"/>
      <c r="B6" s="4"/>
      <c r="C6" s="4"/>
      <c r="D6" s="4"/>
      <c r="E6" s="4"/>
      <c r="F6" s="2"/>
      <c r="G6" s="2"/>
      <c r="H6" s="2"/>
      <c r="I6" s="2"/>
      <c r="J6" s="3"/>
      <c r="K6" s="3"/>
      <c r="L6" s="3"/>
      <c r="M6" s="3"/>
      <c r="O6" s="3"/>
    </row>
    <row r="7" spans="1:16" ht="17.25" customHeight="1" x14ac:dyDescent="0.25">
      <c r="A7" s="153" t="s">
        <v>45</v>
      </c>
      <c r="B7" s="153"/>
      <c r="C7" s="153"/>
      <c r="D7" s="153"/>
      <c r="E7" s="153"/>
      <c r="F7" s="153"/>
      <c r="G7" s="2"/>
      <c r="H7" s="2"/>
      <c r="I7" s="2"/>
      <c r="J7" s="2"/>
      <c r="K7" s="2"/>
      <c r="L7" s="3"/>
      <c r="M7" s="3"/>
      <c r="N7" s="3"/>
      <c r="O7" s="3"/>
      <c r="P7" s="3"/>
    </row>
    <row r="8" spans="1:16" ht="15" customHeight="1" x14ac:dyDescent="0.25">
      <c r="A8" s="5"/>
      <c r="B8" s="5"/>
      <c r="C8" s="5"/>
      <c r="D8" s="5"/>
      <c r="E8" s="5"/>
      <c r="F8" s="5"/>
    </row>
    <row r="9" spans="1:16" ht="19.5" customHeight="1" x14ac:dyDescent="0.25">
      <c r="A9" s="6" t="s">
        <v>79</v>
      </c>
      <c r="B9" s="6"/>
      <c r="C9" s="6"/>
      <c r="D9" s="6"/>
      <c r="E9" s="6"/>
      <c r="F9" s="6"/>
      <c r="G9" s="6"/>
      <c r="M9" s="152" t="s">
        <v>56</v>
      </c>
      <c r="N9" s="152"/>
      <c r="O9" s="152" t="s">
        <v>57</v>
      </c>
      <c r="P9" s="152"/>
    </row>
    <row r="10" spans="1:16" ht="50.25" customHeight="1" x14ac:dyDescent="0.2">
      <c r="A10" s="11" t="s">
        <v>20</v>
      </c>
      <c r="B10" s="11" t="s">
        <v>3</v>
      </c>
      <c r="C10" s="11" t="s">
        <v>21</v>
      </c>
      <c r="D10" s="11" t="s">
        <v>54</v>
      </c>
      <c r="E10" s="11" t="s">
        <v>55</v>
      </c>
      <c r="F10" s="11" t="s">
        <v>1</v>
      </c>
      <c r="G10" s="11" t="s">
        <v>2</v>
      </c>
      <c r="H10" s="11" t="s">
        <v>4</v>
      </c>
      <c r="I10" s="11" t="s">
        <v>24</v>
      </c>
      <c r="J10" s="11" t="s">
        <v>5</v>
      </c>
      <c r="K10" s="11" t="s">
        <v>22</v>
      </c>
      <c r="L10" s="11" t="s">
        <v>23</v>
      </c>
      <c r="M10" s="11" t="s">
        <v>25</v>
      </c>
      <c r="N10" s="11" t="s">
        <v>26</v>
      </c>
      <c r="O10" s="11" t="s">
        <v>25</v>
      </c>
      <c r="P10" s="11" t="s">
        <v>26</v>
      </c>
    </row>
    <row r="11" spans="1:16" ht="25.5" customHeight="1" x14ac:dyDescent="0.2">
      <c r="A11" s="12"/>
      <c r="B11" s="12"/>
      <c r="C11" s="13"/>
      <c r="D11" s="12"/>
      <c r="E11" s="12"/>
      <c r="F11" s="13"/>
      <c r="G11" s="13"/>
      <c r="H11" s="13"/>
      <c r="I11" s="13"/>
      <c r="J11" s="13"/>
      <c r="K11" s="25"/>
      <c r="L11" s="25"/>
      <c r="M11" s="25">
        <f>D11*K11</f>
        <v>0</v>
      </c>
      <c r="N11" s="25">
        <f>D11*L11</f>
        <v>0</v>
      </c>
      <c r="O11" s="25">
        <f>E11*K11</f>
        <v>0</v>
      </c>
      <c r="P11" s="25">
        <f>E11*L11</f>
        <v>0</v>
      </c>
    </row>
    <row r="12" spans="1:16" ht="13.1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5"/>
      <c r="L12" s="25"/>
      <c r="M12" s="25">
        <f t="shared" ref="M12:M20" si="0">D12*K12</f>
        <v>0</v>
      </c>
      <c r="N12" s="25">
        <f t="shared" ref="N12:N20" si="1">D12*L12</f>
        <v>0</v>
      </c>
      <c r="O12" s="25">
        <f t="shared" ref="O12:O20" si="2">E12*K12</f>
        <v>0</v>
      </c>
      <c r="P12" s="25">
        <f t="shared" ref="P12:P20" si="3">E12*L12</f>
        <v>0</v>
      </c>
    </row>
    <row r="13" spans="1:16" ht="13.1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"/>
      <c r="L13" s="25"/>
      <c r="M13" s="25">
        <f t="shared" si="0"/>
        <v>0</v>
      </c>
      <c r="N13" s="25">
        <f t="shared" si="1"/>
        <v>0</v>
      </c>
      <c r="O13" s="25">
        <f t="shared" si="2"/>
        <v>0</v>
      </c>
      <c r="P13" s="25">
        <f t="shared" si="3"/>
        <v>0</v>
      </c>
    </row>
    <row r="14" spans="1:16" ht="13.15" customHeight="1" x14ac:dyDescent="0.2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25"/>
      <c r="L14" s="25"/>
      <c r="M14" s="25">
        <f t="shared" si="0"/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</row>
    <row r="15" spans="1:16" ht="13.1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"/>
      <c r="L15" s="25"/>
      <c r="M15" s="25">
        <f t="shared" si="0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</row>
    <row r="16" spans="1:16" ht="13.15" customHeight="1" x14ac:dyDescent="0.2">
      <c r="A16" s="13"/>
      <c r="B16" s="13"/>
      <c r="C16" s="15"/>
      <c r="D16" s="13"/>
      <c r="E16" s="13"/>
      <c r="F16" s="15"/>
      <c r="G16" s="13"/>
      <c r="H16" s="13"/>
      <c r="I16" s="13"/>
      <c r="J16" s="13"/>
      <c r="K16" s="25"/>
      <c r="L16" s="25"/>
      <c r="M16" s="25">
        <f t="shared" si="0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</row>
    <row r="17" spans="1:16" ht="13.1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5"/>
      <c r="L17" s="25"/>
      <c r="M17" s="25">
        <f t="shared" si="0"/>
        <v>0</v>
      </c>
      <c r="N17" s="25">
        <f t="shared" si="1"/>
        <v>0</v>
      </c>
      <c r="O17" s="25">
        <f t="shared" si="2"/>
        <v>0</v>
      </c>
      <c r="P17" s="25">
        <f t="shared" si="3"/>
        <v>0</v>
      </c>
    </row>
    <row r="18" spans="1:16" ht="13.1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25"/>
      <c r="L18" s="25"/>
      <c r="M18" s="25">
        <f t="shared" si="0"/>
        <v>0</v>
      </c>
      <c r="N18" s="25">
        <f t="shared" si="1"/>
        <v>0</v>
      </c>
      <c r="O18" s="25">
        <f t="shared" si="2"/>
        <v>0</v>
      </c>
      <c r="P18" s="25">
        <f t="shared" si="3"/>
        <v>0</v>
      </c>
    </row>
    <row r="19" spans="1:16" ht="13.1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25"/>
      <c r="L19" s="25"/>
      <c r="M19" s="25">
        <f t="shared" si="0"/>
        <v>0</v>
      </c>
      <c r="N19" s="25">
        <f t="shared" si="1"/>
        <v>0</v>
      </c>
      <c r="O19" s="25">
        <f t="shared" si="2"/>
        <v>0</v>
      </c>
      <c r="P19" s="25">
        <f t="shared" si="3"/>
        <v>0</v>
      </c>
    </row>
    <row r="20" spans="1:16" ht="13.1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5"/>
      <c r="L20" s="25"/>
      <c r="M20" s="25">
        <f t="shared" si="0"/>
        <v>0</v>
      </c>
      <c r="N20" s="25">
        <f t="shared" si="1"/>
        <v>0</v>
      </c>
      <c r="O20" s="25">
        <f t="shared" si="2"/>
        <v>0</v>
      </c>
      <c r="P20" s="25">
        <f t="shared" si="3"/>
        <v>0</v>
      </c>
    </row>
    <row r="21" spans="1:16" ht="9" customHeight="1" x14ac:dyDescent="0.2"/>
    <row r="22" spans="1:16" ht="13.15" customHeight="1" x14ac:dyDescent="0.2">
      <c r="A22" s="22"/>
      <c r="K22" s="23"/>
    </row>
    <row r="23" spans="1:16" ht="21.75" customHeight="1" x14ac:dyDescent="0.25">
      <c r="A23" s="152" t="s">
        <v>27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63">
        <f>SUM(M11:M20)</f>
        <v>0</v>
      </c>
      <c r="L23" t="s">
        <v>56</v>
      </c>
    </row>
    <row r="24" spans="1:16" ht="21.75" customHeight="1" x14ac:dyDescent="0.25">
      <c r="A24" s="152" t="s">
        <v>105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63">
        <f>SUM(N11:N20)</f>
        <v>0</v>
      </c>
      <c r="L24" t="s">
        <v>56</v>
      </c>
    </row>
    <row r="25" spans="1:16" ht="21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64"/>
    </row>
    <row r="26" spans="1:16" ht="21.75" customHeight="1" x14ac:dyDescent="0.25">
      <c r="A26" s="152" t="s">
        <v>27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63">
        <f>SUM(O11:O20)</f>
        <v>0</v>
      </c>
      <c r="L26" t="s">
        <v>57</v>
      </c>
    </row>
    <row r="27" spans="1:16" ht="21.75" customHeight="1" x14ac:dyDescent="0.25">
      <c r="A27" s="152" t="s">
        <v>105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63">
        <f>SUM(P11:P20)</f>
        <v>0</v>
      </c>
      <c r="L27" t="s">
        <v>57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60" zoomScaleNormal="100" workbookViewId="0">
      <selection activeCell="K10" sqref="K10"/>
    </sheetView>
  </sheetViews>
  <sheetFormatPr defaultColWidth="9.140625"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7109375" customWidth="1"/>
    <col min="6" max="6" width="12.140625" customWidth="1"/>
    <col min="7" max="7" width="20" customWidth="1"/>
    <col min="11" max="11" width="22.140625" customWidth="1"/>
  </cols>
  <sheetData>
    <row r="1" spans="1:11" ht="15" customHeight="1" x14ac:dyDescent="0.2">
      <c r="A1" s="160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7"/>
    </row>
    <row r="2" spans="1:11" ht="15" x14ac:dyDescent="0.2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09"/>
    </row>
    <row r="3" spans="1:11" ht="15" x14ac:dyDescent="0.2">
      <c r="A3" s="162" t="s">
        <v>44</v>
      </c>
      <c r="B3" s="163"/>
      <c r="C3" s="163"/>
      <c r="D3" s="163"/>
      <c r="E3" s="163"/>
      <c r="F3" s="163"/>
      <c r="G3" s="163"/>
      <c r="H3" s="163"/>
      <c r="I3" s="163"/>
      <c r="J3" s="163"/>
      <c r="K3" s="109"/>
    </row>
    <row r="4" spans="1:11" ht="15" x14ac:dyDescent="0.2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09"/>
    </row>
    <row r="5" spans="1:11" ht="15" x14ac:dyDescent="0.2">
      <c r="A5" s="164" t="s"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14"/>
    </row>
    <row r="6" spans="1:11" ht="26.25" x14ac:dyDescent="0.4">
      <c r="A6" s="28"/>
      <c r="B6" s="28"/>
      <c r="C6" s="28"/>
      <c r="D6" s="28"/>
      <c r="E6" s="28"/>
    </row>
    <row r="7" spans="1:11" ht="15" x14ac:dyDescent="0.25">
      <c r="A7" s="29"/>
      <c r="B7" s="30"/>
      <c r="C7" s="33"/>
      <c r="D7" s="34"/>
      <c r="E7" s="34"/>
      <c r="F7" s="34"/>
      <c r="G7" s="34"/>
    </row>
    <row r="8" spans="1:11" ht="15" x14ac:dyDescent="0.25">
      <c r="A8" s="29"/>
      <c r="B8" s="30"/>
      <c r="C8" s="31"/>
      <c r="D8" s="32"/>
    </row>
    <row r="9" spans="1:11" ht="13.5" thickBot="1" x14ac:dyDescent="0.25"/>
    <row r="10" spans="1:11" ht="39.75" customHeight="1" x14ac:dyDescent="0.2">
      <c r="A10" s="9"/>
      <c r="B10" s="9"/>
      <c r="C10" s="20" t="s">
        <v>46</v>
      </c>
      <c r="D10" s="168" t="s">
        <v>65</v>
      </c>
      <c r="E10" s="169"/>
      <c r="F10" s="168" t="s">
        <v>66</v>
      </c>
      <c r="G10" s="169"/>
    </row>
    <row r="11" spans="1:11" ht="93" customHeight="1" x14ac:dyDescent="0.2">
      <c r="A11" s="94" t="s">
        <v>63</v>
      </c>
      <c r="B11" s="94" t="s">
        <v>14</v>
      </c>
      <c r="C11" s="94" t="s">
        <v>100</v>
      </c>
      <c r="D11" s="94" t="s">
        <v>40</v>
      </c>
      <c r="E11" s="94" t="s">
        <v>41</v>
      </c>
      <c r="F11" s="94" t="s">
        <v>40</v>
      </c>
      <c r="G11" s="94" t="s">
        <v>41</v>
      </c>
    </row>
    <row r="12" spans="1:11" ht="29.25" customHeight="1" x14ac:dyDescent="0.2">
      <c r="A12" s="91"/>
      <c r="B12" s="91" t="s">
        <v>81</v>
      </c>
      <c r="C12" s="95">
        <v>0</v>
      </c>
      <c r="D12" s="96">
        <v>700</v>
      </c>
      <c r="E12" s="92">
        <f>C12*D12</f>
        <v>0</v>
      </c>
      <c r="F12" s="96">
        <v>250</v>
      </c>
      <c r="G12" s="92">
        <f>C12*F12</f>
        <v>0</v>
      </c>
    </row>
    <row r="13" spans="1:11" ht="29.25" customHeight="1" x14ac:dyDescent="0.2">
      <c r="A13" s="91"/>
      <c r="B13" s="91" t="s">
        <v>82</v>
      </c>
      <c r="C13" s="93">
        <v>0</v>
      </c>
      <c r="D13" s="96">
        <v>2650</v>
      </c>
      <c r="E13" s="92">
        <f t="shared" ref="E13:E25" si="0">C13*D13</f>
        <v>0</v>
      </c>
      <c r="F13" s="96">
        <v>400</v>
      </c>
      <c r="G13" s="92">
        <f t="shared" ref="G13:G25" si="1">C13*F13</f>
        <v>0</v>
      </c>
    </row>
    <row r="14" spans="1:11" ht="29.25" customHeight="1" x14ac:dyDescent="0.2">
      <c r="A14" s="91"/>
      <c r="B14" s="91" t="s">
        <v>83</v>
      </c>
      <c r="C14" s="93">
        <v>0</v>
      </c>
      <c r="D14" s="96">
        <v>1350</v>
      </c>
      <c r="E14" s="92">
        <f t="shared" si="0"/>
        <v>0</v>
      </c>
      <c r="F14" s="96">
        <v>450</v>
      </c>
      <c r="G14" s="92">
        <f t="shared" si="1"/>
        <v>0</v>
      </c>
    </row>
    <row r="15" spans="1:11" ht="29.25" customHeight="1" x14ac:dyDescent="0.2">
      <c r="A15" s="91"/>
      <c r="B15" s="91" t="s">
        <v>99</v>
      </c>
      <c r="C15" s="93">
        <v>0</v>
      </c>
      <c r="D15" s="96">
        <v>250</v>
      </c>
      <c r="E15" s="92">
        <f t="shared" si="0"/>
        <v>0</v>
      </c>
      <c r="F15" s="96">
        <v>50</v>
      </c>
      <c r="G15" s="92">
        <f t="shared" si="1"/>
        <v>0</v>
      </c>
    </row>
    <row r="16" spans="1:11" ht="29.25" customHeight="1" x14ac:dyDescent="0.2">
      <c r="A16" s="91"/>
      <c r="B16" s="91" t="s">
        <v>85</v>
      </c>
      <c r="C16" s="93">
        <v>0</v>
      </c>
      <c r="D16" s="96">
        <v>1200</v>
      </c>
      <c r="E16" s="92">
        <f t="shared" si="0"/>
        <v>0</v>
      </c>
      <c r="F16" s="96"/>
      <c r="G16" s="92">
        <f t="shared" si="1"/>
        <v>0</v>
      </c>
    </row>
    <row r="17" spans="1:7" ht="33.75" customHeight="1" x14ac:dyDescent="0.2">
      <c r="A17" s="13"/>
      <c r="B17" s="73" t="s">
        <v>90</v>
      </c>
      <c r="C17" s="67">
        <v>0</v>
      </c>
      <c r="D17" s="66">
        <v>180</v>
      </c>
      <c r="E17" s="92">
        <f t="shared" si="0"/>
        <v>0</v>
      </c>
      <c r="F17" s="66"/>
      <c r="G17" s="92">
        <f t="shared" si="1"/>
        <v>0</v>
      </c>
    </row>
    <row r="18" spans="1:7" ht="33.75" customHeight="1" x14ac:dyDescent="0.2">
      <c r="A18" s="84"/>
      <c r="B18" s="85" t="s">
        <v>91</v>
      </c>
      <c r="C18" s="67">
        <v>0</v>
      </c>
      <c r="D18" s="66">
        <v>180</v>
      </c>
      <c r="E18" s="92">
        <f t="shared" si="0"/>
        <v>0</v>
      </c>
      <c r="F18" s="86"/>
      <c r="G18" s="92">
        <f t="shared" si="1"/>
        <v>0</v>
      </c>
    </row>
    <row r="19" spans="1:7" ht="33.75" customHeight="1" x14ac:dyDescent="0.2">
      <c r="A19" s="84"/>
      <c r="B19" s="85" t="s">
        <v>92</v>
      </c>
      <c r="C19" s="67">
        <v>0</v>
      </c>
      <c r="D19" s="86">
        <v>180</v>
      </c>
      <c r="E19" s="92">
        <f t="shared" si="0"/>
        <v>0</v>
      </c>
      <c r="F19" s="86"/>
      <c r="G19" s="92">
        <f t="shared" si="1"/>
        <v>0</v>
      </c>
    </row>
    <row r="20" spans="1:7" ht="33.75" customHeight="1" x14ac:dyDescent="0.2">
      <c r="A20" s="84"/>
      <c r="B20" s="85" t="s">
        <v>93</v>
      </c>
      <c r="C20" s="67">
        <v>0</v>
      </c>
      <c r="D20" s="86">
        <v>180</v>
      </c>
      <c r="E20" s="92">
        <f t="shared" si="0"/>
        <v>0</v>
      </c>
      <c r="F20" s="86"/>
      <c r="G20" s="92">
        <f t="shared" si="1"/>
        <v>0</v>
      </c>
    </row>
    <row r="21" spans="1:7" ht="33.75" customHeight="1" x14ac:dyDescent="0.2">
      <c r="A21" s="87"/>
      <c r="B21" s="89" t="s">
        <v>101</v>
      </c>
      <c r="C21" s="67">
        <v>0</v>
      </c>
      <c r="D21" s="88">
        <v>400</v>
      </c>
      <c r="E21" s="92">
        <f t="shared" si="0"/>
        <v>0</v>
      </c>
      <c r="F21" s="88"/>
      <c r="G21" s="92">
        <f t="shared" si="1"/>
        <v>0</v>
      </c>
    </row>
    <row r="22" spans="1:7" ht="29.25" customHeight="1" x14ac:dyDescent="0.2">
      <c r="A22" s="91"/>
      <c r="B22" s="91" t="s">
        <v>86</v>
      </c>
      <c r="C22" s="93">
        <v>0</v>
      </c>
      <c r="D22" s="96">
        <v>15</v>
      </c>
      <c r="E22" s="92">
        <f t="shared" si="0"/>
        <v>0</v>
      </c>
      <c r="F22" s="96"/>
      <c r="G22" s="92">
        <f t="shared" si="1"/>
        <v>0</v>
      </c>
    </row>
    <row r="23" spans="1:7" ht="29.25" customHeight="1" x14ac:dyDescent="0.2">
      <c r="A23" s="91"/>
      <c r="B23" s="91" t="s">
        <v>87</v>
      </c>
      <c r="C23" s="93">
        <v>0</v>
      </c>
      <c r="D23" s="96">
        <v>15</v>
      </c>
      <c r="E23" s="92">
        <f t="shared" si="0"/>
        <v>0</v>
      </c>
      <c r="F23" s="96"/>
      <c r="G23" s="92">
        <f t="shared" si="1"/>
        <v>0</v>
      </c>
    </row>
    <row r="24" spans="1:7" ht="29.25" customHeight="1" x14ac:dyDescent="0.2">
      <c r="A24" s="91"/>
      <c r="B24" s="91" t="s">
        <v>88</v>
      </c>
      <c r="C24" s="93">
        <v>0</v>
      </c>
      <c r="D24" s="96">
        <v>200</v>
      </c>
      <c r="E24" s="92">
        <f t="shared" si="0"/>
        <v>0</v>
      </c>
      <c r="F24" s="96"/>
      <c r="G24" s="92">
        <f t="shared" si="1"/>
        <v>0</v>
      </c>
    </row>
    <row r="25" spans="1:7" ht="29.25" customHeight="1" x14ac:dyDescent="0.2">
      <c r="A25" s="91"/>
      <c r="B25" s="91" t="s">
        <v>89</v>
      </c>
      <c r="C25" s="93">
        <v>0</v>
      </c>
      <c r="D25" s="96">
        <v>200</v>
      </c>
      <c r="E25" s="92">
        <f t="shared" si="0"/>
        <v>0</v>
      </c>
      <c r="F25" s="96"/>
      <c r="G25" s="92">
        <f t="shared" si="1"/>
        <v>0</v>
      </c>
    </row>
    <row r="26" spans="1:7" ht="25.5" customHeight="1" x14ac:dyDescent="0.2">
      <c r="A26" s="170" t="s">
        <v>69</v>
      </c>
      <c r="B26" s="170"/>
      <c r="C26" s="170"/>
      <c r="D26" s="97">
        <f>SUM(D12:D25)</f>
        <v>7700</v>
      </c>
      <c r="E26" s="99">
        <f>SUM(E12:E25)</f>
        <v>0</v>
      </c>
      <c r="F26" s="97">
        <f>SUM(F12:F25)</f>
        <v>1150</v>
      </c>
      <c r="G26" s="99">
        <f>SUM(G12:G25)</f>
        <v>0</v>
      </c>
    </row>
    <row r="29" spans="1:7" ht="13.5" thickBot="1" x14ac:dyDescent="0.25"/>
    <row r="30" spans="1:7" ht="61.5" customHeight="1" x14ac:dyDescent="0.2">
      <c r="A30" s="9"/>
      <c r="B30" s="9"/>
      <c r="C30" s="20" t="s">
        <v>46</v>
      </c>
      <c r="D30" s="168" t="s">
        <v>65</v>
      </c>
      <c r="E30" s="169"/>
      <c r="F30" s="168" t="s">
        <v>66</v>
      </c>
      <c r="G30" s="169"/>
    </row>
    <row r="31" spans="1:7" ht="82.5" customHeight="1" x14ac:dyDescent="0.2">
      <c r="A31" s="21" t="s">
        <v>63</v>
      </c>
      <c r="B31" s="21" t="s">
        <v>71</v>
      </c>
      <c r="C31" s="21" t="s">
        <v>68</v>
      </c>
      <c r="D31" s="21" t="s">
        <v>40</v>
      </c>
      <c r="E31" s="21" t="s">
        <v>41</v>
      </c>
      <c r="F31" s="21" t="s">
        <v>40</v>
      </c>
      <c r="G31" s="21" t="s">
        <v>41</v>
      </c>
    </row>
    <row r="32" spans="1:7" ht="33.75" customHeight="1" x14ac:dyDescent="0.2">
      <c r="A32" s="13"/>
      <c r="B32" s="73" t="s">
        <v>84</v>
      </c>
      <c r="C32" s="67">
        <v>0</v>
      </c>
      <c r="D32" s="66">
        <v>550</v>
      </c>
      <c r="E32" s="98">
        <f>C32*D32</f>
        <v>0</v>
      </c>
      <c r="F32" s="66">
        <v>50</v>
      </c>
      <c r="G32" s="98">
        <f t="shared" ref="G32:G37" si="2">E32*F32</f>
        <v>0</v>
      </c>
    </row>
    <row r="33" spans="1:7" ht="33.75" customHeight="1" x14ac:dyDescent="0.2">
      <c r="A33" s="84"/>
      <c r="B33" s="85" t="s">
        <v>94</v>
      </c>
      <c r="C33" s="67">
        <v>0</v>
      </c>
      <c r="D33" s="86">
        <v>200</v>
      </c>
      <c r="E33" s="98">
        <f t="shared" ref="E33:E37" si="3">C33*D33</f>
        <v>0</v>
      </c>
      <c r="F33" s="86"/>
      <c r="G33" s="98">
        <f t="shared" si="2"/>
        <v>0</v>
      </c>
    </row>
    <row r="34" spans="1:7" ht="33.75" customHeight="1" x14ac:dyDescent="0.2">
      <c r="A34" s="87"/>
      <c r="B34" s="85" t="s">
        <v>96</v>
      </c>
      <c r="C34" s="67">
        <v>0</v>
      </c>
      <c r="D34" s="88">
        <v>350</v>
      </c>
      <c r="E34" s="98">
        <f t="shared" si="3"/>
        <v>0</v>
      </c>
      <c r="F34" s="88"/>
      <c r="G34" s="98">
        <f t="shared" si="2"/>
        <v>0</v>
      </c>
    </row>
    <row r="35" spans="1:7" ht="33.75" customHeight="1" x14ac:dyDescent="0.2">
      <c r="A35" s="13"/>
      <c r="B35" s="85" t="s">
        <v>95</v>
      </c>
      <c r="C35" s="67">
        <v>0</v>
      </c>
      <c r="D35" s="88">
        <v>350</v>
      </c>
      <c r="E35" s="98">
        <f t="shared" si="3"/>
        <v>0</v>
      </c>
      <c r="F35" s="83"/>
      <c r="G35" s="98">
        <f t="shared" si="2"/>
        <v>0</v>
      </c>
    </row>
    <row r="36" spans="1:7" ht="33.75" customHeight="1" x14ac:dyDescent="0.2">
      <c r="A36" s="87"/>
      <c r="B36" s="90" t="s">
        <v>97</v>
      </c>
      <c r="C36" s="67">
        <v>0</v>
      </c>
      <c r="D36" s="88"/>
      <c r="E36" s="98">
        <f t="shared" si="3"/>
        <v>0</v>
      </c>
      <c r="F36" s="88">
        <v>900</v>
      </c>
      <c r="G36" s="98">
        <f t="shared" si="2"/>
        <v>0</v>
      </c>
    </row>
    <row r="37" spans="1:7" ht="33.75" customHeight="1" x14ac:dyDescent="0.2">
      <c r="A37" s="87"/>
      <c r="B37" s="90" t="s">
        <v>98</v>
      </c>
      <c r="C37" s="67">
        <v>0</v>
      </c>
      <c r="D37" s="88"/>
      <c r="E37" s="98">
        <f t="shared" si="3"/>
        <v>0</v>
      </c>
      <c r="F37" s="88">
        <v>380</v>
      </c>
      <c r="G37" s="98">
        <f t="shared" si="2"/>
        <v>0</v>
      </c>
    </row>
    <row r="38" spans="1:7" ht="25.5" customHeight="1" x14ac:dyDescent="0.2">
      <c r="A38" s="166" t="s">
        <v>69</v>
      </c>
      <c r="B38" s="166"/>
      <c r="C38" s="166"/>
      <c r="D38" s="74">
        <f>SUM(D32:D35)</f>
        <v>1450</v>
      </c>
      <c r="E38" s="100">
        <f>SUM(E32:E37)</f>
        <v>0</v>
      </c>
      <c r="F38" s="74">
        <f>SUM(F32:F37)</f>
        <v>1330</v>
      </c>
      <c r="G38" s="100">
        <f>SUM(G32:G37)</f>
        <v>0</v>
      </c>
    </row>
  </sheetData>
  <mergeCells count="11">
    <mergeCell ref="A1:K1"/>
    <mergeCell ref="D10:E10"/>
    <mergeCell ref="F10:G10"/>
    <mergeCell ref="A26:C26"/>
    <mergeCell ref="D30:E30"/>
    <mergeCell ref="F30:G30"/>
    <mergeCell ref="A38:C38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scale="38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view="pageBreakPreview" zoomScale="60" zoomScaleNormal="100" workbookViewId="0">
      <selection activeCell="R14" sqref="R14"/>
    </sheetView>
  </sheetViews>
  <sheetFormatPr defaultColWidth="9.140625" defaultRowHeight="12.75" x14ac:dyDescent="0.2"/>
  <cols>
    <col min="1" max="1" width="13.7109375" customWidth="1"/>
    <col min="2" max="2" width="40.285156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5" ht="24" customHeight="1" x14ac:dyDescent="0.25">
      <c r="A1" s="149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"/>
    </row>
    <row r="2" spans="1:15" ht="27" customHeight="1" x14ac:dyDescent="0.2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2"/>
    </row>
    <row r="3" spans="1:15" ht="18" customHeight="1" x14ac:dyDescent="0.2">
      <c r="A3" s="172" t="s">
        <v>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</row>
    <row r="4" spans="1:15" ht="27" customHeight="1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2"/>
    </row>
    <row r="5" spans="1:15" ht="21" customHeight="1" x14ac:dyDescent="0.2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  <c r="O5" s="3"/>
    </row>
    <row r="6" spans="1:15" s="37" customFormat="1" ht="21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45" customHeight="1" x14ac:dyDescent="0.2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5" ht="15" x14ac:dyDescent="0.2">
      <c r="B8" s="26"/>
      <c r="C8" s="26"/>
      <c r="D8" s="26"/>
      <c r="E8" s="27"/>
      <c r="F8" s="27"/>
      <c r="G8" s="27"/>
      <c r="H8" s="27"/>
      <c r="I8" s="27"/>
      <c r="J8" s="27"/>
      <c r="K8" s="27"/>
    </row>
    <row r="9" spans="1:15" ht="50.25" customHeight="1" x14ac:dyDescent="0.2">
      <c r="A9" s="21" t="s">
        <v>28</v>
      </c>
      <c r="B9" s="21" t="s">
        <v>67</v>
      </c>
      <c r="C9" s="21" t="s">
        <v>29</v>
      </c>
      <c r="D9" s="21" t="s">
        <v>6</v>
      </c>
      <c r="E9" s="21" t="s">
        <v>2</v>
      </c>
      <c r="F9" s="21" t="s">
        <v>43</v>
      </c>
      <c r="G9" s="21" t="s">
        <v>19</v>
      </c>
      <c r="H9" s="21" t="s">
        <v>7</v>
      </c>
      <c r="I9" s="21" t="s">
        <v>13</v>
      </c>
      <c r="J9" s="21" t="s">
        <v>9</v>
      </c>
      <c r="K9" s="21" t="s">
        <v>30</v>
      </c>
    </row>
    <row r="10" spans="1:15" s="37" customFormat="1" ht="15" x14ac:dyDescent="0.2">
      <c r="A10" s="17"/>
      <c r="B10" s="17"/>
      <c r="C10" s="35"/>
      <c r="D10" s="35"/>
      <c r="E10" s="36"/>
      <c r="F10" s="36"/>
      <c r="G10" s="36"/>
      <c r="H10" s="36"/>
      <c r="I10" s="36"/>
      <c r="J10" s="36"/>
      <c r="K10" s="36"/>
    </row>
    <row r="11" spans="1:15" s="37" customFormat="1" ht="15" x14ac:dyDescent="0.2">
      <c r="A11" s="17"/>
      <c r="B11" s="17"/>
      <c r="C11" s="35"/>
      <c r="D11" s="35"/>
      <c r="E11" s="36"/>
      <c r="F11" s="36"/>
      <c r="G11" s="36"/>
      <c r="H11" s="36"/>
      <c r="I11" s="36"/>
      <c r="J11" s="36"/>
      <c r="K11" s="36"/>
    </row>
    <row r="12" spans="1:15" s="37" customFormat="1" ht="15" x14ac:dyDescent="0.2">
      <c r="A12" s="17"/>
      <c r="B12" s="17"/>
      <c r="C12" s="35"/>
      <c r="D12" s="35"/>
      <c r="E12" s="36"/>
      <c r="F12" s="36"/>
      <c r="G12" s="36"/>
      <c r="H12" s="36"/>
      <c r="I12" s="36"/>
      <c r="J12" s="36"/>
      <c r="K12" s="36"/>
    </row>
    <row r="13" spans="1:15" s="37" customFormat="1" ht="15" x14ac:dyDescent="0.2">
      <c r="A13" s="17"/>
      <c r="B13" s="17"/>
      <c r="C13" s="35"/>
      <c r="D13" s="35"/>
      <c r="E13" s="36"/>
      <c r="F13" s="36"/>
      <c r="G13" s="36"/>
      <c r="H13" s="36"/>
      <c r="I13" s="36"/>
      <c r="J13" s="36"/>
      <c r="K13" s="36"/>
    </row>
    <row r="14" spans="1:15" s="37" customFormat="1" ht="15" x14ac:dyDescent="0.2">
      <c r="A14" s="17"/>
      <c r="B14" s="17"/>
      <c r="C14" s="35"/>
      <c r="D14" s="35"/>
      <c r="E14" s="36"/>
      <c r="F14" s="36"/>
      <c r="G14" s="36"/>
      <c r="H14" s="36"/>
      <c r="I14" s="36"/>
      <c r="J14" s="36"/>
      <c r="K14" s="36"/>
    </row>
    <row r="15" spans="1:15" s="37" customFormat="1" ht="15" x14ac:dyDescent="0.2">
      <c r="A15" s="17"/>
      <c r="B15" s="17"/>
      <c r="C15" s="35"/>
      <c r="D15" s="35"/>
      <c r="E15" s="36"/>
      <c r="F15" s="36"/>
      <c r="G15" s="36"/>
      <c r="H15" s="36"/>
      <c r="I15" s="36"/>
      <c r="J15" s="36"/>
      <c r="K15" s="36"/>
    </row>
    <row r="16" spans="1:15" s="37" customFormat="1" ht="15" x14ac:dyDescent="0.2">
      <c r="A16" s="17"/>
      <c r="B16" s="17"/>
      <c r="C16" s="35"/>
      <c r="D16" s="35"/>
      <c r="E16" s="36"/>
      <c r="F16" s="36"/>
      <c r="G16" s="36"/>
      <c r="H16" s="36"/>
      <c r="I16" s="36"/>
      <c r="J16" s="36"/>
      <c r="K16" s="36"/>
    </row>
    <row r="17" spans="1:11" s="37" customFormat="1" ht="15" x14ac:dyDescent="0.2">
      <c r="A17" s="17"/>
      <c r="B17" s="17"/>
      <c r="C17" s="35"/>
      <c r="D17" s="35"/>
      <c r="E17" s="36"/>
      <c r="F17" s="36"/>
      <c r="G17" s="36"/>
      <c r="H17" s="36"/>
      <c r="I17" s="36"/>
      <c r="J17" s="36"/>
      <c r="K17" s="36"/>
    </row>
  </sheetData>
  <mergeCells count="6">
    <mergeCell ref="A7:K7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="60" zoomScaleNormal="100" workbookViewId="0">
      <selection activeCell="E44" sqref="E44"/>
    </sheetView>
  </sheetViews>
  <sheetFormatPr defaultColWidth="9" defaultRowHeight="12.75" x14ac:dyDescent="0.2"/>
  <cols>
    <col min="2" max="2" width="52.85546875" customWidth="1"/>
    <col min="3" max="3" width="23.140625" customWidth="1"/>
    <col min="4" max="4" width="18.5703125" customWidth="1"/>
    <col min="5" max="5" width="14" customWidth="1"/>
    <col min="6" max="6" width="13.140625" customWidth="1"/>
    <col min="7" max="8" width="17" customWidth="1"/>
    <col min="9" max="9" width="18.140625" customWidth="1"/>
    <col min="10" max="10" width="14.85546875" customWidth="1"/>
    <col min="11" max="11" width="14.7109375" customWidth="1"/>
    <col min="12" max="12" width="18.42578125" customWidth="1"/>
  </cols>
  <sheetData>
    <row r="1" spans="1:15" ht="24" customHeight="1" x14ac:dyDescent="0.2">
      <c r="B1" s="160" t="s">
        <v>78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7"/>
    </row>
    <row r="2" spans="1:15" ht="27" customHeight="1" x14ac:dyDescent="0.2"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15"/>
    </row>
    <row r="3" spans="1:15" s="24" customFormat="1" ht="27" customHeight="1" x14ac:dyDescent="0.2">
      <c r="B3" s="162" t="s">
        <v>70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11"/>
    </row>
    <row r="4" spans="1:15" s="24" customFormat="1" ht="27" customHeight="1" x14ac:dyDescent="0.2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1"/>
    </row>
    <row r="5" spans="1:15" ht="27" customHeight="1" x14ac:dyDescent="0.2">
      <c r="B5" s="164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18"/>
    </row>
    <row r="6" spans="1:15" ht="8.25" customHeight="1" x14ac:dyDescent="0.2">
      <c r="B6" s="7"/>
      <c r="C6" s="7"/>
      <c r="D6" s="7"/>
      <c r="E6" s="8"/>
      <c r="F6" s="8"/>
      <c r="G6" s="8"/>
      <c r="H6" s="8"/>
      <c r="I6" s="8"/>
      <c r="J6" s="8"/>
    </row>
    <row r="7" spans="1:15" ht="47.25" customHeight="1" x14ac:dyDescent="0.2">
      <c r="B7" s="175"/>
      <c r="C7" s="175"/>
      <c r="D7" s="175"/>
      <c r="E7" s="175"/>
      <c r="F7" s="175"/>
      <c r="G7" s="175"/>
      <c r="H7" s="175"/>
      <c r="I7" s="175"/>
      <c r="J7" s="175"/>
    </row>
    <row r="8" spans="1:15" ht="20.25" customHeight="1" x14ac:dyDescent="0.2">
      <c r="B8" s="10" t="s">
        <v>17</v>
      </c>
      <c r="C8" s="10"/>
      <c r="D8" s="10"/>
      <c r="E8" s="9"/>
      <c r="F8" s="9"/>
      <c r="G8" s="9"/>
      <c r="H8" s="9"/>
      <c r="I8" s="9"/>
      <c r="J8" s="9"/>
    </row>
    <row r="9" spans="1:15" ht="53.25" customHeight="1" x14ac:dyDescent="0.2">
      <c r="A9" s="13"/>
      <c r="B9" s="16" t="s">
        <v>14</v>
      </c>
      <c r="C9" s="21" t="s">
        <v>10</v>
      </c>
      <c r="D9" s="21" t="s">
        <v>6</v>
      </c>
      <c r="E9" s="21" t="s">
        <v>11</v>
      </c>
      <c r="F9" s="21" t="s">
        <v>12</v>
      </c>
      <c r="G9" s="21" t="s">
        <v>7</v>
      </c>
      <c r="H9" s="21" t="s">
        <v>13</v>
      </c>
      <c r="I9" s="21" t="s">
        <v>19</v>
      </c>
      <c r="J9" s="21" t="s">
        <v>8</v>
      </c>
      <c r="K9" s="21" t="s">
        <v>9</v>
      </c>
      <c r="L9" s="21" t="s">
        <v>39</v>
      </c>
    </row>
    <row r="10" spans="1:15" ht="36" customHeight="1" x14ac:dyDescent="0.2">
      <c r="A10" s="13"/>
      <c r="B10" s="73"/>
      <c r="C10" s="73"/>
      <c r="D10" s="73"/>
      <c r="E10" s="19"/>
      <c r="F10" s="19"/>
      <c r="G10" s="19"/>
      <c r="H10" s="19"/>
      <c r="I10" s="19"/>
      <c r="J10" s="19"/>
      <c r="K10" s="19"/>
      <c r="L10" s="38"/>
    </row>
    <row r="11" spans="1:15" ht="36" customHeight="1" x14ac:dyDescent="0.2">
      <c r="A11" s="13"/>
      <c r="B11" s="73"/>
      <c r="C11" s="73"/>
      <c r="D11" s="73"/>
      <c r="E11" s="19"/>
      <c r="F11" s="19"/>
      <c r="G11" s="19"/>
      <c r="H11" s="19"/>
      <c r="I11" s="19"/>
      <c r="J11" s="19"/>
      <c r="K11" s="19"/>
      <c r="L11" s="13"/>
    </row>
    <row r="12" spans="1:15" ht="36" customHeight="1" x14ac:dyDescent="0.2">
      <c r="A12" s="13"/>
      <c r="B12" s="17"/>
      <c r="C12" s="18"/>
      <c r="D12" s="18"/>
      <c r="E12" s="19"/>
      <c r="F12" s="19"/>
      <c r="G12" s="19"/>
      <c r="H12" s="19"/>
      <c r="I12" s="19"/>
      <c r="J12" s="19"/>
      <c r="K12" s="19"/>
      <c r="L12" s="13"/>
    </row>
    <row r="13" spans="1:15" ht="36" customHeight="1" x14ac:dyDescent="0.2">
      <c r="A13" s="13"/>
      <c r="B13" s="17"/>
      <c r="C13" s="18"/>
      <c r="D13" s="18"/>
      <c r="E13" s="19"/>
      <c r="F13" s="19"/>
      <c r="G13" s="19"/>
      <c r="H13" s="19"/>
      <c r="I13" s="19"/>
      <c r="J13" s="19"/>
      <c r="K13" s="19"/>
      <c r="L13" s="13"/>
    </row>
    <row r="14" spans="1:15" ht="36" customHeight="1" x14ac:dyDescent="0.2">
      <c r="A14" s="13"/>
      <c r="B14" s="17"/>
      <c r="C14" s="18"/>
      <c r="D14" s="18"/>
      <c r="E14" s="19"/>
      <c r="F14" s="19"/>
      <c r="G14" s="19"/>
      <c r="H14" s="19"/>
      <c r="I14" s="19"/>
      <c r="J14" s="19"/>
      <c r="K14" s="19"/>
      <c r="L14" s="13"/>
    </row>
    <row r="15" spans="1:15" ht="36" customHeight="1" x14ac:dyDescent="0.2">
      <c r="B15" s="70"/>
      <c r="C15" s="71"/>
      <c r="D15" s="71"/>
      <c r="E15" s="72"/>
      <c r="F15" s="72"/>
      <c r="G15" s="72"/>
      <c r="H15" s="72"/>
      <c r="I15" s="72"/>
      <c r="J15" s="72"/>
      <c r="K15" s="19"/>
      <c r="L15" s="13"/>
    </row>
    <row r="16" spans="1:15" ht="14.45" customHeight="1" x14ac:dyDescent="0.2"/>
    <row r="17" ht="14.45" customHeight="1" x14ac:dyDescent="0.2"/>
  </sheetData>
  <mergeCells count="5">
    <mergeCell ref="B7:J7"/>
    <mergeCell ref="B2:N2"/>
    <mergeCell ref="B3:N3"/>
    <mergeCell ref="B5:N5"/>
    <mergeCell ref="B1:O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Stea Pia Monica</cp:lastModifiedBy>
  <cp:lastPrinted>2023-11-27T08:59:26Z</cp:lastPrinted>
  <dcterms:created xsi:type="dcterms:W3CDTF">2022-12-14T11:55:12Z</dcterms:created>
  <dcterms:modified xsi:type="dcterms:W3CDTF">2023-11-27T08:59:38Z</dcterms:modified>
</cp:coreProperties>
</file>