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7175" windowHeight="11250"/>
  </bookViews>
  <sheets>
    <sheet name="Base Gara" sheetId="1" r:id="rId1"/>
  </sheets>
  <definedNames>
    <definedName name="_xlnm._FilterDatabase" localSheetId="0" hidden="1">'Base Gara'!$A$2:$AC$187</definedName>
    <definedName name="_xlnm.Print_Titles" localSheetId="0">'Base Gara'!$A:$E,'Base Gara'!$1:$2</definedName>
  </definedNames>
  <calcPr calcId="124519"/>
</workbook>
</file>

<file path=xl/calcChain.xml><?xml version="1.0" encoding="utf-8"?>
<calcChain xmlns="http://schemas.openxmlformats.org/spreadsheetml/2006/main">
  <c r="R186" i="1"/>
  <c r="W186" s="1"/>
  <c r="R185"/>
  <c r="W185" s="1"/>
  <c r="R184"/>
  <c r="X184" s="1"/>
  <c r="R183"/>
  <c r="X183" s="1"/>
  <c r="R182"/>
  <c r="W182" s="1"/>
  <c r="R181"/>
  <c r="W181" s="1"/>
  <c r="R180"/>
  <c r="X180" s="1"/>
  <c r="R179"/>
  <c r="X179" s="1"/>
  <c r="R178"/>
  <c r="W178" s="1"/>
  <c r="R177"/>
  <c r="W177" s="1"/>
  <c r="R176"/>
  <c r="X176" s="1"/>
  <c r="R175"/>
  <c r="X175" s="1"/>
  <c r="R174"/>
  <c r="W174" s="1"/>
  <c r="R173"/>
  <c r="W173" s="1"/>
  <c r="R172"/>
  <c r="X172" s="1"/>
  <c r="R171"/>
  <c r="X171" s="1"/>
  <c r="R170"/>
  <c r="W170" s="1"/>
  <c r="R169"/>
  <c r="W169" s="1"/>
  <c r="R168"/>
  <c r="X168" s="1"/>
  <c r="R167"/>
  <c r="X167" s="1"/>
  <c r="R166"/>
  <c r="W166" s="1"/>
  <c r="R165"/>
  <c r="R164"/>
  <c r="Y164" s="1"/>
  <c r="R163"/>
  <c r="Y163" s="1"/>
  <c r="R162"/>
  <c r="W162" s="1"/>
  <c r="R161"/>
  <c r="R160"/>
  <c r="Y160" s="1"/>
  <c r="R159"/>
  <c r="Y159" s="1"/>
  <c r="R158"/>
  <c r="W158" s="1"/>
  <c r="R157"/>
  <c r="R156"/>
  <c r="Y156" s="1"/>
  <c r="R155"/>
  <c r="Y155" s="1"/>
  <c r="R154"/>
  <c r="W154" s="1"/>
  <c r="R153"/>
  <c r="R152"/>
  <c r="R151"/>
  <c r="R150"/>
  <c r="X150" s="1"/>
  <c r="R149"/>
  <c r="R148"/>
  <c r="R147"/>
  <c r="R146"/>
  <c r="X146" s="1"/>
  <c r="R145"/>
  <c r="R144"/>
  <c r="W144" s="1"/>
  <c r="R143"/>
  <c r="W143" s="1"/>
  <c r="R142"/>
  <c r="Y142" s="1"/>
  <c r="R141"/>
  <c r="R140"/>
  <c r="W140" s="1"/>
  <c r="R139"/>
  <c r="W139" s="1"/>
  <c r="R138"/>
  <c r="Y138" s="1"/>
  <c r="R137"/>
  <c r="R136"/>
  <c r="X136" s="1"/>
  <c r="R135"/>
  <c r="X135" s="1"/>
  <c r="R134"/>
  <c r="X134" s="1"/>
  <c r="R133"/>
  <c r="R132"/>
  <c r="X132" s="1"/>
  <c r="R131"/>
  <c r="X131" s="1"/>
  <c r="R130"/>
  <c r="X130" s="1"/>
  <c r="R129"/>
  <c r="R128"/>
  <c r="X128" s="1"/>
  <c r="R127"/>
  <c r="X127" s="1"/>
  <c r="R126"/>
  <c r="R125"/>
  <c r="R124"/>
  <c r="R123"/>
  <c r="X123" s="1"/>
  <c r="R122"/>
  <c r="W122" s="1"/>
  <c r="R121"/>
  <c r="R120"/>
  <c r="W120" s="1"/>
  <c r="R119"/>
  <c r="Y119" s="1"/>
  <c r="R118"/>
  <c r="W118" s="1"/>
  <c r="R117"/>
  <c r="R116"/>
  <c r="W116" s="1"/>
  <c r="R115"/>
  <c r="Y115" s="1"/>
  <c r="R114"/>
  <c r="W114" s="1"/>
  <c r="R113"/>
  <c r="R112"/>
  <c r="W112" s="1"/>
  <c r="R111"/>
  <c r="Y111" s="1"/>
  <c r="R110"/>
  <c r="W110" s="1"/>
  <c r="R109"/>
  <c r="R108"/>
  <c r="R107"/>
  <c r="W107" s="1"/>
  <c r="R106"/>
  <c r="X106" s="1"/>
  <c r="R105"/>
  <c r="R104"/>
  <c r="R103"/>
  <c r="W103" s="1"/>
  <c r="R102"/>
  <c r="X102" s="1"/>
  <c r="R101"/>
  <c r="R100"/>
  <c r="R99"/>
  <c r="W99" s="1"/>
  <c r="R98"/>
  <c r="X98" s="1"/>
  <c r="R97"/>
  <c r="R96"/>
  <c r="R93"/>
  <c r="R92"/>
  <c r="W92" s="1"/>
  <c r="R91"/>
  <c r="X91" s="1"/>
  <c r="R90"/>
  <c r="Y90" s="1"/>
  <c r="R89"/>
  <c r="R88"/>
  <c r="W88" s="1"/>
  <c r="R87"/>
  <c r="X87" s="1"/>
  <c r="R86"/>
  <c r="Y86" s="1"/>
  <c r="R85"/>
  <c r="R84"/>
  <c r="W84" s="1"/>
  <c r="R83"/>
  <c r="X83" s="1"/>
  <c r="R82"/>
  <c r="Y82" s="1"/>
  <c r="R81"/>
  <c r="R80"/>
  <c r="W80" s="1"/>
  <c r="R79"/>
  <c r="X79" s="1"/>
  <c r="R78"/>
  <c r="Y78" s="1"/>
  <c r="R77"/>
  <c r="R76"/>
  <c r="W76" s="1"/>
  <c r="R75"/>
  <c r="X75" s="1"/>
  <c r="R74"/>
  <c r="Y74" s="1"/>
  <c r="R73"/>
  <c r="R72"/>
  <c r="W72" s="1"/>
  <c r="R71"/>
  <c r="X71" s="1"/>
  <c r="R70"/>
  <c r="Y70" s="1"/>
  <c r="R69"/>
  <c r="R68"/>
  <c r="X68" s="1"/>
  <c r="R67"/>
  <c r="Y67" s="1"/>
  <c r="R66"/>
  <c r="R63"/>
  <c r="Y63" s="1"/>
  <c r="R62"/>
  <c r="R61"/>
  <c r="W61" s="1"/>
  <c r="R60"/>
  <c r="R59"/>
  <c r="Y59" s="1"/>
  <c r="R56"/>
  <c r="X56" s="1"/>
  <c r="R55"/>
  <c r="R52"/>
  <c r="R51"/>
  <c r="W51" s="1"/>
  <c r="R50"/>
  <c r="X50" s="1"/>
  <c r="R49"/>
  <c r="Y49" s="1"/>
  <c r="R48"/>
  <c r="R47"/>
  <c r="W47" s="1"/>
  <c r="R46"/>
  <c r="X46" s="1"/>
  <c r="R45"/>
  <c r="Y45" s="1"/>
  <c r="R44"/>
  <c r="R43"/>
  <c r="W43" s="1"/>
  <c r="R42"/>
  <c r="X42" s="1"/>
  <c r="R41"/>
  <c r="Y41" s="1"/>
  <c r="R40"/>
  <c r="R39"/>
  <c r="W39" s="1"/>
  <c r="R38"/>
  <c r="X38" s="1"/>
  <c r="R37"/>
  <c r="Y37" s="1"/>
  <c r="R36"/>
  <c r="R35"/>
  <c r="W35" s="1"/>
  <c r="R34"/>
  <c r="X34" s="1"/>
  <c r="R33"/>
  <c r="Y33" s="1"/>
  <c r="R32"/>
  <c r="R31"/>
  <c r="W31" s="1"/>
  <c r="R30"/>
  <c r="X30" s="1"/>
  <c r="R29"/>
  <c r="Y29" s="1"/>
  <c r="R28"/>
  <c r="R27"/>
  <c r="W27" s="1"/>
  <c r="R26"/>
  <c r="X26" s="1"/>
  <c r="R25"/>
  <c r="Y25" s="1"/>
  <c r="R24"/>
  <c r="R23"/>
  <c r="W23" s="1"/>
  <c r="R22"/>
  <c r="X22" s="1"/>
  <c r="R21"/>
  <c r="Y21" s="1"/>
  <c r="R20"/>
  <c r="R19"/>
  <c r="W19" s="1"/>
  <c r="R18"/>
  <c r="X18" s="1"/>
  <c r="R17"/>
  <c r="Y17" s="1"/>
  <c r="R16"/>
  <c r="R15"/>
  <c r="W15" s="1"/>
  <c r="R14"/>
  <c r="X14" s="1"/>
  <c r="R13"/>
  <c r="Y13" s="1"/>
  <c r="R12"/>
  <c r="R11"/>
  <c r="W11" s="1"/>
  <c r="R10"/>
  <c r="X10" s="1"/>
  <c r="R9"/>
  <c r="Y9" s="1"/>
  <c r="R8"/>
  <c r="R7"/>
  <c r="W7" s="1"/>
  <c r="R6"/>
  <c r="X6" s="1"/>
  <c r="R5"/>
  <c r="Y5" s="1"/>
  <c r="R4"/>
  <c r="E187"/>
  <c r="Y186"/>
  <c r="V186"/>
  <c r="J186"/>
  <c r="O186" s="1"/>
  <c r="I186"/>
  <c r="N186" s="1"/>
  <c r="H186"/>
  <c r="M186" s="1"/>
  <c r="G186"/>
  <c r="Y185"/>
  <c r="X185"/>
  <c r="V185"/>
  <c r="J185"/>
  <c r="O185" s="1"/>
  <c r="I185"/>
  <c r="N185" s="1"/>
  <c r="H185"/>
  <c r="M185" s="1"/>
  <c r="G185"/>
  <c r="Y184"/>
  <c r="W184"/>
  <c r="V184"/>
  <c r="J184"/>
  <c r="O184" s="1"/>
  <c r="I184"/>
  <c r="N184" s="1"/>
  <c r="H184"/>
  <c r="M184" s="1"/>
  <c r="G184"/>
  <c r="Y183"/>
  <c r="W183"/>
  <c r="V183"/>
  <c r="J183"/>
  <c r="O183" s="1"/>
  <c r="I183"/>
  <c r="N183" s="1"/>
  <c r="H183"/>
  <c r="M183" s="1"/>
  <c r="G183"/>
  <c r="Y182"/>
  <c r="V182"/>
  <c r="J182"/>
  <c r="O182" s="1"/>
  <c r="I182"/>
  <c r="N182" s="1"/>
  <c r="H182"/>
  <c r="M182" s="1"/>
  <c r="G182"/>
  <c r="Y181"/>
  <c r="X181"/>
  <c r="V181"/>
  <c r="J181"/>
  <c r="O181" s="1"/>
  <c r="I181"/>
  <c r="N181" s="1"/>
  <c r="H181"/>
  <c r="M181" s="1"/>
  <c r="G181"/>
  <c r="Y180"/>
  <c r="W180"/>
  <c r="V180"/>
  <c r="J180"/>
  <c r="O180" s="1"/>
  <c r="I180"/>
  <c r="N180" s="1"/>
  <c r="H180"/>
  <c r="M180" s="1"/>
  <c r="G180"/>
  <c r="Y179"/>
  <c r="W179"/>
  <c r="V179"/>
  <c r="J179"/>
  <c r="O179" s="1"/>
  <c r="I179"/>
  <c r="N179" s="1"/>
  <c r="H179"/>
  <c r="M179" s="1"/>
  <c r="G179"/>
  <c r="Y178"/>
  <c r="V178"/>
  <c r="J178"/>
  <c r="O178" s="1"/>
  <c r="I178"/>
  <c r="N178" s="1"/>
  <c r="H178"/>
  <c r="M178" s="1"/>
  <c r="G178"/>
  <c r="Y177"/>
  <c r="X177"/>
  <c r="V177"/>
  <c r="O177"/>
  <c r="N177"/>
  <c r="H177"/>
  <c r="M177" s="1"/>
  <c r="G177"/>
  <c r="L177" s="1"/>
  <c r="Y176"/>
  <c r="W176"/>
  <c r="V176"/>
  <c r="O176"/>
  <c r="N176"/>
  <c r="H176"/>
  <c r="M176" s="1"/>
  <c r="G176"/>
  <c r="Y175"/>
  <c r="W175"/>
  <c r="V175"/>
  <c r="O175"/>
  <c r="N175"/>
  <c r="H175"/>
  <c r="M175" s="1"/>
  <c r="G175"/>
  <c r="L175" s="1"/>
  <c r="Y174"/>
  <c r="V174"/>
  <c r="O174"/>
  <c r="N174"/>
  <c r="H174"/>
  <c r="M174" s="1"/>
  <c r="G174"/>
  <c r="L174" s="1"/>
  <c r="Y173"/>
  <c r="X173"/>
  <c r="V173"/>
  <c r="O173"/>
  <c r="N173"/>
  <c r="H173"/>
  <c r="M173" s="1"/>
  <c r="G173"/>
  <c r="L173" s="1"/>
  <c r="Y172"/>
  <c r="W172"/>
  <c r="V172"/>
  <c r="O172"/>
  <c r="N172"/>
  <c r="H172"/>
  <c r="M172" s="1"/>
  <c r="G172"/>
  <c r="Y171"/>
  <c r="W171"/>
  <c r="V171"/>
  <c r="O171"/>
  <c r="N171"/>
  <c r="H171"/>
  <c r="M171" s="1"/>
  <c r="G171"/>
  <c r="L171" s="1"/>
  <c r="Y170"/>
  <c r="V170"/>
  <c r="O170"/>
  <c r="N170"/>
  <c r="H170"/>
  <c r="M170" s="1"/>
  <c r="G170"/>
  <c r="L170" s="1"/>
  <c r="Y169"/>
  <c r="X169"/>
  <c r="V169"/>
  <c r="O169"/>
  <c r="N169"/>
  <c r="H169"/>
  <c r="M169" s="1"/>
  <c r="G169"/>
  <c r="L169" s="1"/>
  <c r="Y168"/>
  <c r="W168"/>
  <c r="V168"/>
  <c r="O168"/>
  <c r="N168"/>
  <c r="H168"/>
  <c r="M168" s="1"/>
  <c r="G168"/>
  <c r="Y167"/>
  <c r="W167"/>
  <c r="V167"/>
  <c r="O167"/>
  <c r="N167"/>
  <c r="L167"/>
  <c r="H167"/>
  <c r="M167" s="1"/>
  <c r="G167"/>
  <c r="V166"/>
  <c r="O166"/>
  <c r="N166"/>
  <c r="H166"/>
  <c r="M166" s="1"/>
  <c r="G166"/>
  <c r="L166" s="1"/>
  <c r="Y165"/>
  <c r="X165"/>
  <c r="W165"/>
  <c r="V165"/>
  <c r="O165"/>
  <c r="N165"/>
  <c r="H165"/>
  <c r="M165" s="1"/>
  <c r="G165"/>
  <c r="L165" s="1"/>
  <c r="X164"/>
  <c r="W164"/>
  <c r="V164"/>
  <c r="O164"/>
  <c r="N164"/>
  <c r="H164"/>
  <c r="M164" s="1"/>
  <c r="G164"/>
  <c r="X163"/>
  <c r="W163"/>
  <c r="V163"/>
  <c r="O163"/>
  <c r="N163"/>
  <c r="M163"/>
  <c r="G163"/>
  <c r="L163" s="1"/>
  <c r="V162"/>
  <c r="O162"/>
  <c r="N162"/>
  <c r="M162"/>
  <c r="G162"/>
  <c r="L162" s="1"/>
  <c r="Y161"/>
  <c r="X161"/>
  <c r="W161"/>
  <c r="V161"/>
  <c r="O161"/>
  <c r="N161"/>
  <c r="M161"/>
  <c r="G161"/>
  <c r="K161" s="1"/>
  <c r="AB161" s="1"/>
  <c r="X160"/>
  <c r="W160"/>
  <c r="V160"/>
  <c r="O160"/>
  <c r="N160"/>
  <c r="M160"/>
  <c r="G160"/>
  <c r="L160" s="1"/>
  <c r="X159"/>
  <c r="W159"/>
  <c r="V159"/>
  <c r="O159"/>
  <c r="N159"/>
  <c r="M159"/>
  <c r="G159"/>
  <c r="L159" s="1"/>
  <c r="X158"/>
  <c r="V158"/>
  <c r="O158"/>
  <c r="N158"/>
  <c r="M158"/>
  <c r="G158"/>
  <c r="L158" s="1"/>
  <c r="Y157"/>
  <c r="X157"/>
  <c r="W157"/>
  <c r="V157"/>
  <c r="O157"/>
  <c r="N157"/>
  <c r="M157"/>
  <c r="G157"/>
  <c r="K157" s="1"/>
  <c r="AB157" s="1"/>
  <c r="X156"/>
  <c r="W156"/>
  <c r="V156"/>
  <c r="O156"/>
  <c r="N156"/>
  <c r="M156"/>
  <c r="G156"/>
  <c r="L156" s="1"/>
  <c r="X155"/>
  <c r="W155"/>
  <c r="V155"/>
  <c r="O155"/>
  <c r="N155"/>
  <c r="M155"/>
  <c r="G155"/>
  <c r="L155" s="1"/>
  <c r="X154"/>
  <c r="V154"/>
  <c r="O154"/>
  <c r="N154"/>
  <c r="M154"/>
  <c r="G154"/>
  <c r="L154" s="1"/>
  <c r="Y153"/>
  <c r="X153"/>
  <c r="W153"/>
  <c r="V153"/>
  <c r="O153"/>
  <c r="N153"/>
  <c r="M153"/>
  <c r="G153"/>
  <c r="K153" s="1"/>
  <c r="Y152"/>
  <c r="X152"/>
  <c r="W152"/>
  <c r="V152"/>
  <c r="O152"/>
  <c r="N152"/>
  <c r="M152"/>
  <c r="G152"/>
  <c r="L152" s="1"/>
  <c r="Y151"/>
  <c r="X151"/>
  <c r="W151"/>
  <c r="V151"/>
  <c r="O151"/>
  <c r="N151"/>
  <c r="M151"/>
  <c r="G151"/>
  <c r="L151" s="1"/>
  <c r="Y150"/>
  <c r="W150"/>
  <c r="V150"/>
  <c r="O150"/>
  <c r="N150"/>
  <c r="M150"/>
  <c r="G150"/>
  <c r="L150" s="1"/>
  <c r="Y149"/>
  <c r="X149"/>
  <c r="W149"/>
  <c r="V149"/>
  <c r="O149"/>
  <c r="N149"/>
  <c r="M149"/>
  <c r="G149"/>
  <c r="K149" s="1"/>
  <c r="AB149" s="1"/>
  <c r="Y148"/>
  <c r="X148"/>
  <c r="W148"/>
  <c r="V148"/>
  <c r="O148"/>
  <c r="N148"/>
  <c r="M148"/>
  <c r="G148"/>
  <c r="L148" s="1"/>
  <c r="Y147"/>
  <c r="X147"/>
  <c r="W147"/>
  <c r="V147"/>
  <c r="O147"/>
  <c r="N147"/>
  <c r="M147"/>
  <c r="G147"/>
  <c r="L147" s="1"/>
  <c r="Y146"/>
  <c r="W146"/>
  <c r="V146"/>
  <c r="O146"/>
  <c r="N146"/>
  <c r="M146"/>
  <c r="G146"/>
  <c r="L146" s="1"/>
  <c r="Y145"/>
  <c r="X145"/>
  <c r="W145"/>
  <c r="V145"/>
  <c r="O145"/>
  <c r="N145"/>
  <c r="M145"/>
  <c r="L145"/>
  <c r="G145"/>
  <c r="K145" s="1"/>
  <c r="Y144"/>
  <c r="X144"/>
  <c r="V144"/>
  <c r="O144"/>
  <c r="N144"/>
  <c r="M144"/>
  <c r="G144"/>
  <c r="L144" s="1"/>
  <c r="Y143"/>
  <c r="X143"/>
  <c r="V143"/>
  <c r="O143"/>
  <c r="N143"/>
  <c r="M143"/>
  <c r="G143"/>
  <c r="L143" s="1"/>
  <c r="X142"/>
  <c r="V142"/>
  <c r="O142"/>
  <c r="N142"/>
  <c r="M142"/>
  <c r="G142"/>
  <c r="L142" s="1"/>
  <c r="Y141"/>
  <c r="X141"/>
  <c r="W141"/>
  <c r="V141"/>
  <c r="O141"/>
  <c r="N141"/>
  <c r="M141"/>
  <c r="G141"/>
  <c r="K141" s="1"/>
  <c r="AB141" s="1"/>
  <c r="Y140"/>
  <c r="X140"/>
  <c r="V140"/>
  <c r="O140"/>
  <c r="N140"/>
  <c r="M140"/>
  <c r="G140"/>
  <c r="L140" s="1"/>
  <c r="Y139"/>
  <c r="X139"/>
  <c r="V139"/>
  <c r="O139"/>
  <c r="N139"/>
  <c r="M139"/>
  <c r="G139"/>
  <c r="L139" s="1"/>
  <c r="X138"/>
  <c r="V138"/>
  <c r="O138"/>
  <c r="N138"/>
  <c r="M138"/>
  <c r="G138"/>
  <c r="L138" s="1"/>
  <c r="Y137"/>
  <c r="X137"/>
  <c r="W137"/>
  <c r="V137"/>
  <c r="O137"/>
  <c r="N137"/>
  <c r="M137"/>
  <c r="G137"/>
  <c r="K137" s="1"/>
  <c r="Y136"/>
  <c r="W136"/>
  <c r="V136"/>
  <c r="O136"/>
  <c r="N136"/>
  <c r="M136"/>
  <c r="G136"/>
  <c r="L136" s="1"/>
  <c r="Y135"/>
  <c r="W135"/>
  <c r="V135"/>
  <c r="O135"/>
  <c r="N135"/>
  <c r="M135"/>
  <c r="G135"/>
  <c r="L135" s="1"/>
  <c r="Y134"/>
  <c r="W134"/>
  <c r="V134"/>
  <c r="O134"/>
  <c r="N134"/>
  <c r="M134"/>
  <c r="G134"/>
  <c r="L134" s="1"/>
  <c r="Y133"/>
  <c r="X133"/>
  <c r="W133"/>
  <c r="V133"/>
  <c r="O133"/>
  <c r="N133"/>
  <c r="M133"/>
  <c r="G133"/>
  <c r="K133" s="1"/>
  <c r="AB133" s="1"/>
  <c r="Y132"/>
  <c r="W132"/>
  <c r="V132"/>
  <c r="O132"/>
  <c r="N132"/>
  <c r="M132"/>
  <c r="G132"/>
  <c r="L132" s="1"/>
  <c r="Y131"/>
  <c r="W131"/>
  <c r="V131"/>
  <c r="O131"/>
  <c r="N131"/>
  <c r="M131"/>
  <c r="G131"/>
  <c r="L131" s="1"/>
  <c r="Y130"/>
  <c r="W130"/>
  <c r="V130"/>
  <c r="O130"/>
  <c r="N130"/>
  <c r="M130"/>
  <c r="G130"/>
  <c r="L130" s="1"/>
  <c r="Y129"/>
  <c r="X129"/>
  <c r="W129"/>
  <c r="V129"/>
  <c r="O129"/>
  <c r="N129"/>
  <c r="M129"/>
  <c r="G129"/>
  <c r="K129" s="1"/>
  <c r="AB129" s="1"/>
  <c r="Y128"/>
  <c r="W128"/>
  <c r="V128"/>
  <c r="O128"/>
  <c r="N128"/>
  <c r="M128"/>
  <c r="G128"/>
  <c r="L128" s="1"/>
  <c r="Y127"/>
  <c r="W127"/>
  <c r="V127"/>
  <c r="K127"/>
  <c r="N127"/>
  <c r="Y126"/>
  <c r="X126"/>
  <c r="W126"/>
  <c r="V126"/>
  <c r="K126"/>
  <c r="L126"/>
  <c r="Y125"/>
  <c r="X125"/>
  <c r="W125"/>
  <c r="V125"/>
  <c r="K125"/>
  <c r="N125"/>
  <c r="Y124"/>
  <c r="X124"/>
  <c r="W124"/>
  <c r="V124"/>
  <c r="K124"/>
  <c r="L124"/>
  <c r="Y123"/>
  <c r="W123"/>
  <c r="V123"/>
  <c r="O123"/>
  <c r="K123"/>
  <c r="N123"/>
  <c r="Y122"/>
  <c r="X122"/>
  <c r="V122"/>
  <c r="K122"/>
  <c r="L122"/>
  <c r="Y121"/>
  <c r="X121"/>
  <c r="W121"/>
  <c r="V121"/>
  <c r="K121"/>
  <c r="N121"/>
  <c r="Y120"/>
  <c r="X120"/>
  <c r="V120"/>
  <c r="K120"/>
  <c r="L120"/>
  <c r="X119"/>
  <c r="W119"/>
  <c r="V119"/>
  <c r="K119"/>
  <c r="N119"/>
  <c r="Y118"/>
  <c r="X118"/>
  <c r="V118"/>
  <c r="K118"/>
  <c r="L118"/>
  <c r="Y117"/>
  <c r="X117"/>
  <c r="W117"/>
  <c r="V117"/>
  <c r="K117"/>
  <c r="N117"/>
  <c r="Y116"/>
  <c r="X116"/>
  <c r="V116"/>
  <c r="K116"/>
  <c r="L116"/>
  <c r="X115"/>
  <c r="W115"/>
  <c r="V115"/>
  <c r="K115"/>
  <c r="N115"/>
  <c r="Y114"/>
  <c r="X114"/>
  <c r="V114"/>
  <c r="K114"/>
  <c r="L114"/>
  <c r="Y113"/>
  <c r="X113"/>
  <c r="W113"/>
  <c r="V113"/>
  <c r="K113"/>
  <c r="N113"/>
  <c r="Y112"/>
  <c r="X112"/>
  <c r="V112"/>
  <c r="K112"/>
  <c r="L112"/>
  <c r="X111"/>
  <c r="W111"/>
  <c r="V111"/>
  <c r="K111"/>
  <c r="N111"/>
  <c r="Y110"/>
  <c r="X110"/>
  <c r="V110"/>
  <c r="K110"/>
  <c r="L110"/>
  <c r="Y109"/>
  <c r="X109"/>
  <c r="W109"/>
  <c r="V109"/>
  <c r="O109"/>
  <c r="N109"/>
  <c r="M109"/>
  <c r="L109"/>
  <c r="K109"/>
  <c r="Y108"/>
  <c r="X108"/>
  <c r="W108"/>
  <c r="V108"/>
  <c r="O108"/>
  <c r="N108"/>
  <c r="M108"/>
  <c r="L108"/>
  <c r="K108"/>
  <c r="Y107"/>
  <c r="X107"/>
  <c r="V107"/>
  <c r="O107"/>
  <c r="N107"/>
  <c r="M107"/>
  <c r="L107"/>
  <c r="K107"/>
  <c r="Y106"/>
  <c r="W106"/>
  <c r="V106"/>
  <c r="O106"/>
  <c r="N106"/>
  <c r="M106"/>
  <c r="L106"/>
  <c r="K106"/>
  <c r="Y105"/>
  <c r="X105"/>
  <c r="W105"/>
  <c r="V105"/>
  <c r="O105"/>
  <c r="N105"/>
  <c r="M105"/>
  <c r="L105"/>
  <c r="K105"/>
  <c r="Y104"/>
  <c r="X104"/>
  <c r="W104"/>
  <c r="V104"/>
  <c r="O104"/>
  <c r="N104"/>
  <c r="M104"/>
  <c r="L104"/>
  <c r="K104"/>
  <c r="Y103"/>
  <c r="X103"/>
  <c r="V103"/>
  <c r="O103"/>
  <c r="N103"/>
  <c r="M103"/>
  <c r="L103"/>
  <c r="K103"/>
  <c r="Y102"/>
  <c r="W102"/>
  <c r="V102"/>
  <c r="O102"/>
  <c r="N102"/>
  <c r="M102"/>
  <c r="L102"/>
  <c r="K102"/>
  <c r="Y101"/>
  <c r="X101"/>
  <c r="W101"/>
  <c r="V101"/>
  <c r="O101"/>
  <c r="N101"/>
  <c r="M101"/>
  <c r="L101"/>
  <c r="K101"/>
  <c r="Y100"/>
  <c r="X100"/>
  <c r="W100"/>
  <c r="V100"/>
  <c r="O100"/>
  <c r="N100"/>
  <c r="M100"/>
  <c r="L100"/>
  <c r="K100"/>
  <c r="AB100" s="1"/>
  <c r="Y99"/>
  <c r="X99"/>
  <c r="V99"/>
  <c r="O99"/>
  <c r="N99"/>
  <c r="M99"/>
  <c r="L99"/>
  <c r="K99"/>
  <c r="Y98"/>
  <c r="W98"/>
  <c r="V98"/>
  <c r="O98"/>
  <c r="N98"/>
  <c r="M98"/>
  <c r="L98"/>
  <c r="K98"/>
  <c r="Y97"/>
  <c r="X97"/>
  <c r="W97"/>
  <c r="V97"/>
  <c r="O97"/>
  <c r="N97"/>
  <c r="M97"/>
  <c r="L97"/>
  <c r="K97"/>
  <c r="Y96"/>
  <c r="X96"/>
  <c r="W96"/>
  <c r="V96"/>
  <c r="O96"/>
  <c r="N96"/>
  <c r="M96"/>
  <c r="L96"/>
  <c r="K96"/>
  <c r="E94"/>
  <c r="Y93"/>
  <c r="X93"/>
  <c r="W93"/>
  <c r="Z93" s="1"/>
  <c r="V93"/>
  <c r="O93"/>
  <c r="N93"/>
  <c r="M93"/>
  <c r="L93"/>
  <c r="K93"/>
  <c r="Y92"/>
  <c r="X92"/>
  <c r="V92"/>
  <c r="O92"/>
  <c r="N92"/>
  <c r="M92"/>
  <c r="L92"/>
  <c r="K92"/>
  <c r="Y91"/>
  <c r="W91"/>
  <c r="V91"/>
  <c r="O91"/>
  <c r="N91"/>
  <c r="M91"/>
  <c r="L91"/>
  <c r="K91"/>
  <c r="AB91" s="1"/>
  <c r="X90"/>
  <c r="W90"/>
  <c r="V90"/>
  <c r="O90"/>
  <c r="N90"/>
  <c r="M90"/>
  <c r="L90"/>
  <c r="K90"/>
  <c r="Y89"/>
  <c r="X89"/>
  <c r="W89"/>
  <c r="V89"/>
  <c r="O89"/>
  <c r="N89"/>
  <c r="M89"/>
  <c r="L89"/>
  <c r="K89"/>
  <c r="Y88"/>
  <c r="X88"/>
  <c r="V88"/>
  <c r="AB88" s="1"/>
  <c r="O88"/>
  <c r="N88"/>
  <c r="M88"/>
  <c r="L88"/>
  <c r="K88"/>
  <c r="Y87"/>
  <c r="W87"/>
  <c r="V87"/>
  <c r="O87"/>
  <c r="N87"/>
  <c r="M87"/>
  <c r="L87"/>
  <c r="K87"/>
  <c r="X86"/>
  <c r="W86"/>
  <c r="V86"/>
  <c r="O86"/>
  <c r="N86"/>
  <c r="M86"/>
  <c r="L86"/>
  <c r="K86"/>
  <c r="Y85"/>
  <c r="X85"/>
  <c r="W85"/>
  <c r="V85"/>
  <c r="O85"/>
  <c r="N85"/>
  <c r="M85"/>
  <c r="L85"/>
  <c r="K85"/>
  <c r="Y84"/>
  <c r="X84"/>
  <c r="V84"/>
  <c r="O84"/>
  <c r="N84"/>
  <c r="M84"/>
  <c r="L84"/>
  <c r="K84"/>
  <c r="Y83"/>
  <c r="W83"/>
  <c r="V83"/>
  <c r="O83"/>
  <c r="N83"/>
  <c r="M83"/>
  <c r="L83"/>
  <c r="K83"/>
  <c r="X82"/>
  <c r="W82"/>
  <c r="V82"/>
  <c r="O82"/>
  <c r="N82"/>
  <c r="M82"/>
  <c r="L82"/>
  <c r="K82"/>
  <c r="Y81"/>
  <c r="X81"/>
  <c r="W81"/>
  <c r="V81"/>
  <c r="O81"/>
  <c r="N81"/>
  <c r="M81"/>
  <c r="L81"/>
  <c r="K81"/>
  <c r="Y80"/>
  <c r="X80"/>
  <c r="V80"/>
  <c r="O80"/>
  <c r="N80"/>
  <c r="M80"/>
  <c r="L80"/>
  <c r="K80"/>
  <c r="Y79"/>
  <c r="W79"/>
  <c r="V79"/>
  <c r="O79"/>
  <c r="N79"/>
  <c r="M79"/>
  <c r="L79"/>
  <c r="K79"/>
  <c r="X78"/>
  <c r="W78"/>
  <c r="V78"/>
  <c r="O78"/>
  <c r="N78"/>
  <c r="M78"/>
  <c r="L78"/>
  <c r="K78"/>
  <c r="Y77"/>
  <c r="X77"/>
  <c r="W77"/>
  <c r="V77"/>
  <c r="O77"/>
  <c r="N77"/>
  <c r="M77"/>
  <c r="L77"/>
  <c r="K77"/>
  <c r="Y76"/>
  <c r="X76"/>
  <c r="V76"/>
  <c r="O76"/>
  <c r="N76"/>
  <c r="M76"/>
  <c r="L76"/>
  <c r="K76"/>
  <c r="Y75"/>
  <c r="W75"/>
  <c r="V75"/>
  <c r="O75"/>
  <c r="N75"/>
  <c r="M75"/>
  <c r="L75"/>
  <c r="K75"/>
  <c r="AB75" s="1"/>
  <c r="X74"/>
  <c r="W74"/>
  <c r="V74"/>
  <c r="O74"/>
  <c r="N74"/>
  <c r="M74"/>
  <c r="L74"/>
  <c r="K74"/>
  <c r="Y73"/>
  <c r="X73"/>
  <c r="W73"/>
  <c r="V73"/>
  <c r="O73"/>
  <c r="N73"/>
  <c r="M73"/>
  <c r="L73"/>
  <c r="K73"/>
  <c r="Y72"/>
  <c r="X72"/>
  <c r="V72"/>
  <c r="AB72" s="1"/>
  <c r="O72"/>
  <c r="N72"/>
  <c r="M72"/>
  <c r="L72"/>
  <c r="K72"/>
  <c r="Y71"/>
  <c r="W71"/>
  <c r="V71"/>
  <c r="O71"/>
  <c r="N71"/>
  <c r="M71"/>
  <c r="L71"/>
  <c r="K71"/>
  <c r="X70"/>
  <c r="W70"/>
  <c r="V70"/>
  <c r="O70"/>
  <c r="N70"/>
  <c r="M70"/>
  <c r="L70"/>
  <c r="K70"/>
  <c r="Y69"/>
  <c r="X69"/>
  <c r="Z69" s="1"/>
  <c r="W69"/>
  <c r="V69"/>
  <c r="O69"/>
  <c r="N69"/>
  <c r="M69"/>
  <c r="L69"/>
  <c r="P69" s="1"/>
  <c r="K69"/>
  <c r="Y68"/>
  <c r="W68"/>
  <c r="V68"/>
  <c r="O68"/>
  <c r="N68"/>
  <c r="M68"/>
  <c r="L68"/>
  <c r="K68"/>
  <c r="X67"/>
  <c r="W67"/>
  <c r="V67"/>
  <c r="O67"/>
  <c r="N67"/>
  <c r="M67"/>
  <c r="L67"/>
  <c r="K67"/>
  <c r="Y66"/>
  <c r="X66"/>
  <c r="W66"/>
  <c r="V66"/>
  <c r="O66"/>
  <c r="N66"/>
  <c r="M66"/>
  <c r="L66"/>
  <c r="K66"/>
  <c r="E64"/>
  <c r="X63"/>
  <c r="V63"/>
  <c r="O63"/>
  <c r="N63"/>
  <c r="M63"/>
  <c r="L63"/>
  <c r="K63"/>
  <c r="Y62"/>
  <c r="X62"/>
  <c r="W62"/>
  <c r="V62"/>
  <c r="O62"/>
  <c r="N62"/>
  <c r="M62"/>
  <c r="L62"/>
  <c r="K62"/>
  <c r="X61"/>
  <c r="V61"/>
  <c r="O61"/>
  <c r="N61"/>
  <c r="M61"/>
  <c r="L61"/>
  <c r="K61"/>
  <c r="Y60"/>
  <c r="X60"/>
  <c r="W60"/>
  <c r="V60"/>
  <c r="O60"/>
  <c r="N60"/>
  <c r="M60"/>
  <c r="L60"/>
  <c r="K60"/>
  <c r="X59"/>
  <c r="V59"/>
  <c r="O59"/>
  <c r="N59"/>
  <c r="M59"/>
  <c r="L59"/>
  <c r="K59"/>
  <c r="E57"/>
  <c r="Y56"/>
  <c r="W56"/>
  <c r="V56"/>
  <c r="O56"/>
  <c r="N56"/>
  <c r="M56"/>
  <c r="L56"/>
  <c r="K56"/>
  <c r="Y55"/>
  <c r="X55"/>
  <c r="W55"/>
  <c r="V55"/>
  <c r="O55"/>
  <c r="N55"/>
  <c r="M55"/>
  <c r="L55"/>
  <c r="K55"/>
  <c r="E53"/>
  <c r="Y52"/>
  <c r="X52"/>
  <c r="W52"/>
  <c r="V52"/>
  <c r="O52"/>
  <c r="N52"/>
  <c r="M52"/>
  <c r="L52"/>
  <c r="K52"/>
  <c r="Y51"/>
  <c r="X51"/>
  <c r="V51"/>
  <c r="O51"/>
  <c r="N51"/>
  <c r="M51"/>
  <c r="L51"/>
  <c r="K51"/>
  <c r="Y50"/>
  <c r="W50"/>
  <c r="V50"/>
  <c r="O50"/>
  <c r="N50"/>
  <c r="M50"/>
  <c r="L50"/>
  <c r="K50"/>
  <c r="X49"/>
  <c r="W49"/>
  <c r="V49"/>
  <c r="O49"/>
  <c r="N49"/>
  <c r="M49"/>
  <c r="L49"/>
  <c r="K49"/>
  <c r="Y48"/>
  <c r="X48"/>
  <c r="W48"/>
  <c r="V48"/>
  <c r="O48"/>
  <c r="N48"/>
  <c r="M48"/>
  <c r="L48"/>
  <c r="K48"/>
  <c r="Y47"/>
  <c r="X47"/>
  <c r="V47"/>
  <c r="O47"/>
  <c r="N47"/>
  <c r="M47"/>
  <c r="L47"/>
  <c r="K47"/>
  <c r="Y46"/>
  <c r="W46"/>
  <c r="V46"/>
  <c r="O46"/>
  <c r="N46"/>
  <c r="M46"/>
  <c r="L46"/>
  <c r="K46"/>
  <c r="X45"/>
  <c r="W45"/>
  <c r="V45"/>
  <c r="O45"/>
  <c r="N45"/>
  <c r="M45"/>
  <c r="L45"/>
  <c r="K45"/>
  <c r="Y44"/>
  <c r="X44"/>
  <c r="W44"/>
  <c r="V44"/>
  <c r="O44"/>
  <c r="N44"/>
  <c r="M44"/>
  <c r="L44"/>
  <c r="K44"/>
  <c r="Y43"/>
  <c r="X43"/>
  <c r="V43"/>
  <c r="O43"/>
  <c r="N43"/>
  <c r="M43"/>
  <c r="L43"/>
  <c r="K43"/>
  <c r="Y42"/>
  <c r="W42"/>
  <c r="V42"/>
  <c r="O42"/>
  <c r="N42"/>
  <c r="M42"/>
  <c r="L42"/>
  <c r="K42"/>
  <c r="X41"/>
  <c r="W41"/>
  <c r="V41"/>
  <c r="O41"/>
  <c r="N41"/>
  <c r="M41"/>
  <c r="L41"/>
  <c r="K41"/>
  <c r="Y40"/>
  <c r="X40"/>
  <c r="W40"/>
  <c r="V40"/>
  <c r="O40"/>
  <c r="N40"/>
  <c r="M40"/>
  <c r="L40"/>
  <c r="K40"/>
  <c r="Y39"/>
  <c r="X39"/>
  <c r="V39"/>
  <c r="O39"/>
  <c r="N39"/>
  <c r="M39"/>
  <c r="L39"/>
  <c r="K39"/>
  <c r="Y38"/>
  <c r="W38"/>
  <c r="V38"/>
  <c r="O38"/>
  <c r="N38"/>
  <c r="M38"/>
  <c r="L38"/>
  <c r="K38"/>
  <c r="X37"/>
  <c r="W37"/>
  <c r="V37"/>
  <c r="O37"/>
  <c r="N37"/>
  <c r="M37"/>
  <c r="L37"/>
  <c r="K37"/>
  <c r="Y36"/>
  <c r="X36"/>
  <c r="W36"/>
  <c r="V36"/>
  <c r="O36"/>
  <c r="N36"/>
  <c r="M36"/>
  <c r="L36"/>
  <c r="K36"/>
  <c r="Y35"/>
  <c r="X35"/>
  <c r="V35"/>
  <c r="O35"/>
  <c r="N35"/>
  <c r="M35"/>
  <c r="L35"/>
  <c r="K35"/>
  <c r="Y34"/>
  <c r="W34"/>
  <c r="V34"/>
  <c r="O34"/>
  <c r="N34"/>
  <c r="M34"/>
  <c r="L34"/>
  <c r="K34"/>
  <c r="X33"/>
  <c r="W33"/>
  <c r="V33"/>
  <c r="O33"/>
  <c r="N33"/>
  <c r="M33"/>
  <c r="L33"/>
  <c r="K33"/>
  <c r="Y32"/>
  <c r="X32"/>
  <c r="W32"/>
  <c r="V32"/>
  <c r="O32"/>
  <c r="N32"/>
  <c r="M32"/>
  <c r="L32"/>
  <c r="K32"/>
  <c r="Y31"/>
  <c r="X31"/>
  <c r="V31"/>
  <c r="O31"/>
  <c r="N31"/>
  <c r="M31"/>
  <c r="L31"/>
  <c r="K31"/>
  <c r="Y30"/>
  <c r="W30"/>
  <c r="V30"/>
  <c r="O30"/>
  <c r="N30"/>
  <c r="M30"/>
  <c r="L30"/>
  <c r="K30"/>
  <c r="X29"/>
  <c r="W29"/>
  <c r="V29"/>
  <c r="O29"/>
  <c r="N29"/>
  <c r="M29"/>
  <c r="L29"/>
  <c r="K29"/>
  <c r="Y28"/>
  <c r="X28"/>
  <c r="W28"/>
  <c r="V28"/>
  <c r="O28"/>
  <c r="N28"/>
  <c r="M28"/>
  <c r="L28"/>
  <c r="K28"/>
  <c r="Y27"/>
  <c r="X27"/>
  <c r="V27"/>
  <c r="O27"/>
  <c r="N27"/>
  <c r="M27"/>
  <c r="L27"/>
  <c r="K27"/>
  <c r="AB27" s="1"/>
  <c r="Y26"/>
  <c r="W26"/>
  <c r="V26"/>
  <c r="O26"/>
  <c r="N26"/>
  <c r="M26"/>
  <c r="L26"/>
  <c r="K26"/>
  <c r="X25"/>
  <c r="W25"/>
  <c r="V25"/>
  <c r="O25"/>
  <c r="N25"/>
  <c r="M25"/>
  <c r="L25"/>
  <c r="K25"/>
  <c r="Y24"/>
  <c r="X24"/>
  <c r="W24"/>
  <c r="V24"/>
  <c r="O24"/>
  <c r="N24"/>
  <c r="M24"/>
  <c r="L24"/>
  <c r="K24"/>
  <c r="Y23"/>
  <c r="X23"/>
  <c r="V23"/>
  <c r="O23"/>
  <c r="N23"/>
  <c r="M23"/>
  <c r="L23"/>
  <c r="K23"/>
  <c r="Y22"/>
  <c r="W22"/>
  <c r="V22"/>
  <c r="O22"/>
  <c r="N22"/>
  <c r="M22"/>
  <c r="L22"/>
  <c r="K22"/>
  <c r="X21"/>
  <c r="W21"/>
  <c r="V21"/>
  <c r="O21"/>
  <c r="N21"/>
  <c r="M21"/>
  <c r="L21"/>
  <c r="K21"/>
  <c r="Y20"/>
  <c r="X20"/>
  <c r="W20"/>
  <c r="V20"/>
  <c r="O20"/>
  <c r="N20"/>
  <c r="M20"/>
  <c r="L20"/>
  <c r="K20"/>
  <c r="Y19"/>
  <c r="X19"/>
  <c r="V19"/>
  <c r="O19"/>
  <c r="N19"/>
  <c r="M19"/>
  <c r="L19"/>
  <c r="K19"/>
  <c r="AB19" s="1"/>
  <c r="Y18"/>
  <c r="W18"/>
  <c r="V18"/>
  <c r="O18"/>
  <c r="N18"/>
  <c r="M18"/>
  <c r="L18"/>
  <c r="K18"/>
  <c r="X17"/>
  <c r="W17"/>
  <c r="V17"/>
  <c r="O17"/>
  <c r="N17"/>
  <c r="M17"/>
  <c r="L17"/>
  <c r="K17"/>
  <c r="Y16"/>
  <c r="X16"/>
  <c r="W16"/>
  <c r="V16"/>
  <c r="O16"/>
  <c r="N16"/>
  <c r="M16"/>
  <c r="L16"/>
  <c r="K16"/>
  <c r="Y15"/>
  <c r="X15"/>
  <c r="V15"/>
  <c r="O15"/>
  <c r="N15"/>
  <c r="M15"/>
  <c r="L15"/>
  <c r="K15"/>
  <c r="Y14"/>
  <c r="W14"/>
  <c r="V14"/>
  <c r="O14"/>
  <c r="N14"/>
  <c r="M14"/>
  <c r="L14"/>
  <c r="K14"/>
  <c r="X13"/>
  <c r="W13"/>
  <c r="V13"/>
  <c r="O13"/>
  <c r="N13"/>
  <c r="M13"/>
  <c r="L13"/>
  <c r="K13"/>
  <c r="Y12"/>
  <c r="X12"/>
  <c r="W12"/>
  <c r="V12"/>
  <c r="O12"/>
  <c r="N12"/>
  <c r="M12"/>
  <c r="L12"/>
  <c r="K12"/>
  <c r="Y11"/>
  <c r="X11"/>
  <c r="V11"/>
  <c r="O11"/>
  <c r="N11"/>
  <c r="M11"/>
  <c r="L11"/>
  <c r="K11"/>
  <c r="AB11" s="1"/>
  <c r="Y10"/>
  <c r="W10"/>
  <c r="V10"/>
  <c r="O10"/>
  <c r="N10"/>
  <c r="M10"/>
  <c r="L10"/>
  <c r="K10"/>
  <c r="X9"/>
  <c r="W9"/>
  <c r="V9"/>
  <c r="O9"/>
  <c r="N9"/>
  <c r="M9"/>
  <c r="L9"/>
  <c r="K9"/>
  <c r="Y8"/>
  <c r="X8"/>
  <c r="W8"/>
  <c r="V8"/>
  <c r="O8"/>
  <c r="N8"/>
  <c r="M8"/>
  <c r="L8"/>
  <c r="K8"/>
  <c r="Y7"/>
  <c r="X7"/>
  <c r="V7"/>
  <c r="O7"/>
  <c r="N7"/>
  <c r="M7"/>
  <c r="L7"/>
  <c r="K7"/>
  <c r="Y6"/>
  <c r="W6"/>
  <c r="V6"/>
  <c r="O6"/>
  <c r="N6"/>
  <c r="M6"/>
  <c r="L6"/>
  <c r="K6"/>
  <c r="X5"/>
  <c r="W5"/>
  <c r="V5"/>
  <c r="O5"/>
  <c r="N5"/>
  <c r="M5"/>
  <c r="L5"/>
  <c r="K5"/>
  <c r="Y4"/>
  <c r="X4"/>
  <c r="W4"/>
  <c r="V4"/>
  <c r="O4"/>
  <c r="N4"/>
  <c r="M4"/>
  <c r="L4"/>
  <c r="K4"/>
  <c r="AB5" l="1"/>
  <c r="AB21"/>
  <c r="AB40"/>
  <c r="AB76"/>
  <c r="Z89"/>
  <c r="AB92"/>
  <c r="AB99"/>
  <c r="AB114"/>
  <c r="AB118"/>
  <c r="L137"/>
  <c r="L153"/>
  <c r="P72"/>
  <c r="AB13"/>
  <c r="AB29"/>
  <c r="AB31"/>
  <c r="AB32"/>
  <c r="AC69"/>
  <c r="W138"/>
  <c r="W142"/>
  <c r="W187" s="1"/>
  <c r="Y154"/>
  <c r="Y158"/>
  <c r="Y162"/>
  <c r="Z162" s="1"/>
  <c r="Y166"/>
  <c r="Z166" s="1"/>
  <c r="X170"/>
  <c r="X174"/>
  <c r="X178"/>
  <c r="X182"/>
  <c r="Z182" s="1"/>
  <c r="X186"/>
  <c r="Z186" s="1"/>
  <c r="X162"/>
  <c r="X166"/>
  <c r="Z167"/>
  <c r="Z164"/>
  <c r="Z71"/>
  <c r="W59"/>
  <c r="Z59" s="1"/>
  <c r="Y61"/>
  <c r="Y64" s="1"/>
  <c r="W63"/>
  <c r="Z63" s="1"/>
  <c r="Z55"/>
  <c r="M57"/>
  <c r="P155"/>
  <c r="AB60"/>
  <c r="Z62"/>
  <c r="Z85"/>
  <c r="AB105"/>
  <c r="Z107"/>
  <c r="AB111"/>
  <c r="AB122"/>
  <c r="AB126"/>
  <c r="L129"/>
  <c r="P129" s="1"/>
  <c r="P131"/>
  <c r="AB137"/>
  <c r="L161"/>
  <c r="P161" s="1"/>
  <c r="Z180"/>
  <c r="Z7"/>
  <c r="Z15"/>
  <c r="Z23"/>
  <c r="Z31"/>
  <c r="Z77"/>
  <c r="P90"/>
  <c r="AB39"/>
  <c r="AB47"/>
  <c r="AB48"/>
  <c r="P56"/>
  <c r="AB61"/>
  <c r="Z96"/>
  <c r="AB110"/>
  <c r="Z124"/>
  <c r="AB127"/>
  <c r="P147"/>
  <c r="AB153"/>
  <c r="P171"/>
  <c r="K172"/>
  <c r="AB172" s="1"/>
  <c r="Z100"/>
  <c r="P101"/>
  <c r="AB102"/>
  <c r="Z104"/>
  <c r="O115"/>
  <c r="Z116"/>
  <c r="AB119"/>
  <c r="P139"/>
  <c r="AB145"/>
  <c r="Z183"/>
  <c r="P163"/>
  <c r="AB7"/>
  <c r="AB8"/>
  <c r="AB15"/>
  <c r="AB16"/>
  <c r="AB23"/>
  <c r="AB24"/>
  <c r="Z33"/>
  <c r="P34"/>
  <c r="AB35"/>
  <c r="Z41"/>
  <c r="P42"/>
  <c r="AB43"/>
  <c r="Z49"/>
  <c r="AC49" s="1"/>
  <c r="P50"/>
  <c r="AC50" s="1"/>
  <c r="AB51"/>
  <c r="O57"/>
  <c r="Y57"/>
  <c r="AB68"/>
  <c r="Z81"/>
  <c r="P82"/>
  <c r="AC82" s="1"/>
  <c r="AB83"/>
  <c r="P93"/>
  <c r="AC93" s="1"/>
  <c r="AB97"/>
  <c r="Z99"/>
  <c r="P104"/>
  <c r="AC104" s="1"/>
  <c r="Z106"/>
  <c r="P107"/>
  <c r="AB107"/>
  <c r="AB108"/>
  <c r="Z111"/>
  <c r="AB112"/>
  <c r="O113"/>
  <c r="Z114"/>
  <c r="AB116"/>
  <c r="Z119"/>
  <c r="AB120"/>
  <c r="O121"/>
  <c r="Z122"/>
  <c r="AB124"/>
  <c r="Z127"/>
  <c r="Z128"/>
  <c r="Z135"/>
  <c r="Z136"/>
  <c r="Z143"/>
  <c r="Z144"/>
  <c r="Z151"/>
  <c r="Z152"/>
  <c r="Z159"/>
  <c r="Z160"/>
  <c r="K167"/>
  <c r="AB167" s="1"/>
  <c r="K168"/>
  <c r="AB168" s="1"/>
  <c r="Z176"/>
  <c r="Z177"/>
  <c r="Z179"/>
  <c r="Z9"/>
  <c r="P10"/>
  <c r="Z17"/>
  <c r="P18"/>
  <c r="Z25"/>
  <c r="P26"/>
  <c r="AC26" s="1"/>
  <c r="Z32"/>
  <c r="Z36"/>
  <c r="Z40"/>
  <c r="Z44"/>
  <c r="Z48"/>
  <c r="Z52"/>
  <c r="P59"/>
  <c r="O64"/>
  <c r="Z73"/>
  <c r="P74"/>
  <c r="P85"/>
  <c r="Z87"/>
  <c r="P88"/>
  <c r="Z98"/>
  <c r="P99"/>
  <c r="Z109"/>
  <c r="L113"/>
  <c r="Z117"/>
  <c r="L121"/>
  <c r="Z125"/>
  <c r="L133"/>
  <c r="P133" s="1"/>
  <c r="P135"/>
  <c r="AC135" s="1"/>
  <c r="L141"/>
  <c r="P143"/>
  <c r="AC143" s="1"/>
  <c r="L149"/>
  <c r="P149" s="1"/>
  <c r="P151"/>
  <c r="AC151" s="1"/>
  <c r="L157"/>
  <c r="P159"/>
  <c r="AC159" s="1"/>
  <c r="Z168"/>
  <c r="Z172"/>
  <c r="Z173"/>
  <c r="Z174"/>
  <c r="K179"/>
  <c r="AB179" s="1"/>
  <c r="K180"/>
  <c r="AB180" s="1"/>
  <c r="Z4"/>
  <c r="Z8"/>
  <c r="Z12"/>
  <c r="Z16"/>
  <c r="Z20"/>
  <c r="Z24"/>
  <c r="Z28"/>
  <c r="AB37"/>
  <c r="Z39"/>
  <c r="AB45"/>
  <c r="Z47"/>
  <c r="N57"/>
  <c r="P62"/>
  <c r="L94"/>
  <c r="AB67"/>
  <c r="P77"/>
  <c r="AC77" s="1"/>
  <c r="Z79"/>
  <c r="P80"/>
  <c r="AB80"/>
  <c r="AB84"/>
  <c r="Z101"/>
  <c r="AB103"/>
  <c r="Z108"/>
  <c r="P109"/>
  <c r="L111"/>
  <c r="AB113"/>
  <c r="L119"/>
  <c r="AB121"/>
  <c r="L127"/>
  <c r="Z131"/>
  <c r="AC131" s="1"/>
  <c r="Z132"/>
  <c r="Z139"/>
  <c r="Z140"/>
  <c r="Z147"/>
  <c r="AC147" s="1"/>
  <c r="Z148"/>
  <c r="Z155"/>
  <c r="Z156"/>
  <c r="Z163"/>
  <c r="AC163" s="1"/>
  <c r="K170"/>
  <c r="AB170" s="1"/>
  <c r="Z170"/>
  <c r="P175"/>
  <c r="P9"/>
  <c r="AC9" s="1"/>
  <c r="P15"/>
  <c r="AC15" s="1"/>
  <c r="AB18"/>
  <c r="AB4"/>
  <c r="O53"/>
  <c r="P6"/>
  <c r="AB12"/>
  <c r="P14"/>
  <c r="AB17"/>
  <c r="N53"/>
  <c r="X53"/>
  <c r="P5"/>
  <c r="AB6"/>
  <c r="P8"/>
  <c r="Z10"/>
  <c r="P11"/>
  <c r="P13"/>
  <c r="AC13" s="1"/>
  <c r="AB14"/>
  <c r="P16"/>
  <c r="AC16" s="1"/>
  <c r="Z18"/>
  <c r="P19"/>
  <c r="P21"/>
  <c r="AB22"/>
  <c r="P24"/>
  <c r="Z26"/>
  <c r="P27"/>
  <c r="P29"/>
  <c r="AC29" s="1"/>
  <c r="AB30"/>
  <c r="P32"/>
  <c r="AC32" s="1"/>
  <c r="Z34"/>
  <c r="AC34" s="1"/>
  <c r="P35"/>
  <c r="P37"/>
  <c r="AB38"/>
  <c r="P40"/>
  <c r="AC40" s="1"/>
  <c r="Z42"/>
  <c r="AC42" s="1"/>
  <c r="P43"/>
  <c r="P45"/>
  <c r="AB46"/>
  <c r="P48"/>
  <c r="AC48" s="1"/>
  <c r="Z50"/>
  <c r="P51"/>
  <c r="AB55"/>
  <c r="W57"/>
  <c r="P60"/>
  <c r="AB63"/>
  <c r="M94"/>
  <c r="W94"/>
  <c r="P67"/>
  <c r="AB70"/>
  <c r="Z72"/>
  <c r="AC72" s="1"/>
  <c r="AB73"/>
  <c r="Z74"/>
  <c r="P75"/>
  <c r="AB78"/>
  <c r="Z80"/>
  <c r="AB81"/>
  <c r="Z82"/>
  <c r="P83"/>
  <c r="AB86"/>
  <c r="Z88"/>
  <c r="AB89"/>
  <c r="Z90"/>
  <c r="AC90" s="1"/>
  <c r="P91"/>
  <c r="P97"/>
  <c r="AB98"/>
  <c r="P100"/>
  <c r="Z102"/>
  <c r="P103"/>
  <c r="P105"/>
  <c r="AB106"/>
  <c r="P108"/>
  <c r="O111"/>
  <c r="Z112"/>
  <c r="AB115"/>
  <c r="Z115"/>
  <c r="L117"/>
  <c r="O119"/>
  <c r="Z120"/>
  <c r="AB123"/>
  <c r="Z123"/>
  <c r="L125"/>
  <c r="O127"/>
  <c r="Z129"/>
  <c r="Z130"/>
  <c r="K131"/>
  <c r="AB131" s="1"/>
  <c r="Z133"/>
  <c r="Z134"/>
  <c r="K135"/>
  <c r="AB135" s="1"/>
  <c r="Z137"/>
  <c r="Z138"/>
  <c r="K139"/>
  <c r="AB139" s="1"/>
  <c r="Z141"/>
  <c r="Z142"/>
  <c r="K143"/>
  <c r="AB143" s="1"/>
  <c r="Z145"/>
  <c r="Z146"/>
  <c r="K147"/>
  <c r="AB147" s="1"/>
  <c r="Z149"/>
  <c r="Z150"/>
  <c r="K151"/>
  <c r="AB151" s="1"/>
  <c r="Z153"/>
  <c r="Z154"/>
  <c r="K155"/>
  <c r="AB155" s="1"/>
  <c r="Z157"/>
  <c r="Z158"/>
  <c r="K159"/>
  <c r="AB159" s="1"/>
  <c r="Z161"/>
  <c r="K163"/>
  <c r="AB163" s="1"/>
  <c r="Z165"/>
  <c r="Z171"/>
  <c r="AC171" s="1"/>
  <c r="K175"/>
  <c r="AB175" s="1"/>
  <c r="K176"/>
  <c r="AB176" s="1"/>
  <c r="K182"/>
  <c r="AB182" s="1"/>
  <c r="L182"/>
  <c r="P182" s="1"/>
  <c r="K186"/>
  <c r="AB186" s="1"/>
  <c r="L186"/>
  <c r="P186" s="1"/>
  <c r="AC186" s="1"/>
  <c r="AC80"/>
  <c r="P102"/>
  <c r="AB117"/>
  <c r="AB125"/>
  <c r="P130"/>
  <c r="AC130" s="1"/>
  <c r="P134"/>
  <c r="P137"/>
  <c r="P138"/>
  <c r="P141"/>
  <c r="P142"/>
  <c r="P145"/>
  <c r="P146"/>
  <c r="AC146" s="1"/>
  <c r="P150"/>
  <c r="P153"/>
  <c r="P154"/>
  <c r="P157"/>
  <c r="P158"/>
  <c r="AC158" s="1"/>
  <c r="P162"/>
  <c r="K171"/>
  <c r="AB171" s="1"/>
  <c r="K174"/>
  <c r="AB174" s="1"/>
  <c r="K178"/>
  <c r="AB178" s="1"/>
  <c r="L178"/>
  <c r="P178" s="1"/>
  <c r="Z178"/>
  <c r="K183"/>
  <c r="AB183" s="1"/>
  <c r="L183"/>
  <c r="P183" s="1"/>
  <c r="AC183" s="1"/>
  <c r="K184"/>
  <c r="AB184" s="1"/>
  <c r="L184"/>
  <c r="P184" s="1"/>
  <c r="Z184"/>
  <c r="Z6"/>
  <c r="AB10"/>
  <c r="Z14"/>
  <c r="P17"/>
  <c r="Z22"/>
  <c r="P25"/>
  <c r="P28"/>
  <c r="Z30"/>
  <c r="P31"/>
  <c r="AC31" s="1"/>
  <c r="P33"/>
  <c r="AB34"/>
  <c r="P36"/>
  <c r="Z38"/>
  <c r="P39"/>
  <c r="P41"/>
  <c r="AC41" s="1"/>
  <c r="AB42"/>
  <c r="P44"/>
  <c r="AC44" s="1"/>
  <c r="Z46"/>
  <c r="P47"/>
  <c r="P49"/>
  <c r="AB50"/>
  <c r="P52"/>
  <c r="AB56"/>
  <c r="AB59"/>
  <c r="N64"/>
  <c r="Z61"/>
  <c r="AB62"/>
  <c r="AB66"/>
  <c r="O94"/>
  <c r="Y94"/>
  <c r="Z68"/>
  <c r="AB69"/>
  <c r="Z70"/>
  <c r="P71"/>
  <c r="AC71" s="1"/>
  <c r="AB74"/>
  <c r="Z76"/>
  <c r="AB77"/>
  <c r="Z78"/>
  <c r="P79"/>
  <c r="AC79" s="1"/>
  <c r="AB82"/>
  <c r="Z84"/>
  <c r="AB85"/>
  <c r="Z86"/>
  <c r="P87"/>
  <c r="AB90"/>
  <c r="Z92"/>
  <c r="AB93"/>
  <c r="P96"/>
  <c r="L179"/>
  <c r="P179" s="1"/>
  <c r="AC179" s="1"/>
  <c r="L180"/>
  <c r="P180" s="1"/>
  <c r="AC180" s="1"/>
  <c r="P7"/>
  <c r="AC7" s="1"/>
  <c r="P12"/>
  <c r="P20"/>
  <c r="AC20" s="1"/>
  <c r="P23"/>
  <c r="AC23" s="1"/>
  <c r="AB26"/>
  <c r="Y53"/>
  <c r="Z5"/>
  <c r="AB9"/>
  <c r="Z11"/>
  <c r="AC11" s="1"/>
  <c r="Z13"/>
  <c r="Z19"/>
  <c r="AB20"/>
  <c r="Z21"/>
  <c r="P22"/>
  <c r="AB25"/>
  <c r="Z27"/>
  <c r="AB28"/>
  <c r="Z29"/>
  <c r="P30"/>
  <c r="AB33"/>
  <c r="Z35"/>
  <c r="AC35" s="1"/>
  <c r="AB36"/>
  <c r="Z37"/>
  <c r="P38"/>
  <c r="AB41"/>
  <c r="Z43"/>
  <c r="AB44"/>
  <c r="Z45"/>
  <c r="P46"/>
  <c r="AB49"/>
  <c r="Z51"/>
  <c r="AB52"/>
  <c r="P55"/>
  <c r="AC55" s="1"/>
  <c r="X57"/>
  <c r="X64"/>
  <c r="M64"/>
  <c r="Z60"/>
  <c r="P61"/>
  <c r="P63"/>
  <c r="N94"/>
  <c r="X94"/>
  <c r="Z67"/>
  <c r="P68"/>
  <c r="P70"/>
  <c r="AB71"/>
  <c r="P73"/>
  <c r="Z75"/>
  <c r="AC75" s="1"/>
  <c r="P76"/>
  <c r="P78"/>
  <c r="AB79"/>
  <c r="P81"/>
  <c r="Z83"/>
  <c r="AC83" s="1"/>
  <c r="P84"/>
  <c r="P86"/>
  <c r="AB87"/>
  <c r="P89"/>
  <c r="AC89" s="1"/>
  <c r="Z91"/>
  <c r="P92"/>
  <c r="AB96"/>
  <c r="Y187"/>
  <c r="Z97"/>
  <c r="P98"/>
  <c r="AB101"/>
  <c r="Z103"/>
  <c r="AB104"/>
  <c r="Z105"/>
  <c r="P106"/>
  <c r="AB109"/>
  <c r="Z110"/>
  <c r="Z113"/>
  <c r="L115"/>
  <c r="O117"/>
  <c r="Z118"/>
  <c r="Z121"/>
  <c r="L123"/>
  <c r="O125"/>
  <c r="Z126"/>
  <c r="P128"/>
  <c r="P132"/>
  <c r="P136"/>
  <c r="AC136" s="1"/>
  <c r="P140"/>
  <c r="AC140" s="1"/>
  <c r="P144"/>
  <c r="P148"/>
  <c r="P152"/>
  <c r="AC152" s="1"/>
  <c r="P156"/>
  <c r="AC156" s="1"/>
  <c r="P160"/>
  <c r="K164"/>
  <c r="AB164" s="1"/>
  <c r="K166"/>
  <c r="AB166" s="1"/>
  <c r="Z169"/>
  <c r="P173"/>
  <c r="AC173" s="1"/>
  <c r="P174"/>
  <c r="AC174" s="1"/>
  <c r="Z175"/>
  <c r="AC175" s="1"/>
  <c r="K181"/>
  <c r="AB181" s="1"/>
  <c r="Z181"/>
  <c r="K185"/>
  <c r="AB185" s="1"/>
  <c r="L185"/>
  <c r="P185" s="1"/>
  <c r="Z185"/>
  <c r="AC17"/>
  <c r="AC25"/>
  <c r="AC99"/>
  <c r="AC101"/>
  <c r="AC107"/>
  <c r="P177"/>
  <c r="P169"/>
  <c r="P170"/>
  <c r="AC18"/>
  <c r="P165"/>
  <c r="P166"/>
  <c r="P167"/>
  <c r="AC167" s="1"/>
  <c r="M53"/>
  <c r="W53"/>
  <c r="Z56"/>
  <c r="L57"/>
  <c r="L64"/>
  <c r="Z66"/>
  <c r="O110"/>
  <c r="M111"/>
  <c r="O112"/>
  <c r="M113"/>
  <c r="O114"/>
  <c r="M115"/>
  <c r="O116"/>
  <c r="M117"/>
  <c r="O118"/>
  <c r="M119"/>
  <c r="O120"/>
  <c r="M121"/>
  <c r="O122"/>
  <c r="M123"/>
  <c r="O124"/>
  <c r="M125"/>
  <c r="O126"/>
  <c r="M127"/>
  <c r="K128"/>
  <c r="AB128" s="1"/>
  <c r="K130"/>
  <c r="AB130" s="1"/>
  <c r="K132"/>
  <c r="AB132" s="1"/>
  <c r="K134"/>
  <c r="AB134" s="1"/>
  <c r="K136"/>
  <c r="AB136" s="1"/>
  <c r="K138"/>
  <c r="AB138" s="1"/>
  <c r="K140"/>
  <c r="AB140" s="1"/>
  <c r="K142"/>
  <c r="AB142" s="1"/>
  <c r="K144"/>
  <c r="AB144" s="1"/>
  <c r="K146"/>
  <c r="AB146" s="1"/>
  <c r="K148"/>
  <c r="AB148" s="1"/>
  <c r="K150"/>
  <c r="AB150" s="1"/>
  <c r="K152"/>
  <c r="AB152" s="1"/>
  <c r="K154"/>
  <c r="AB154" s="1"/>
  <c r="K156"/>
  <c r="AB156" s="1"/>
  <c r="K158"/>
  <c r="AB158" s="1"/>
  <c r="K160"/>
  <c r="AB160" s="1"/>
  <c r="K162"/>
  <c r="AB162" s="1"/>
  <c r="K165"/>
  <c r="AB165" s="1"/>
  <c r="K169"/>
  <c r="AB169" s="1"/>
  <c r="K173"/>
  <c r="AB173" s="1"/>
  <c r="K177"/>
  <c r="AB177" s="1"/>
  <c r="L181"/>
  <c r="P181" s="1"/>
  <c r="L53"/>
  <c r="P66"/>
  <c r="N110"/>
  <c r="N112"/>
  <c r="N114"/>
  <c r="N116"/>
  <c r="N118"/>
  <c r="N120"/>
  <c r="N122"/>
  <c r="N124"/>
  <c r="N126"/>
  <c r="P4"/>
  <c r="M110"/>
  <c r="M112"/>
  <c r="M114"/>
  <c r="M116"/>
  <c r="M118"/>
  <c r="M120"/>
  <c r="M122"/>
  <c r="M124"/>
  <c r="M126"/>
  <c r="L164"/>
  <c r="P164" s="1"/>
  <c r="AC164" s="1"/>
  <c r="L168"/>
  <c r="P168" s="1"/>
  <c r="L172"/>
  <c r="P172" s="1"/>
  <c r="AC172" s="1"/>
  <c r="L176"/>
  <c r="P176" s="1"/>
  <c r="AC176" l="1"/>
  <c r="P126"/>
  <c r="AC126" s="1"/>
  <c r="P118"/>
  <c r="AC118" s="1"/>
  <c r="AC96"/>
  <c r="AC36"/>
  <c r="AC88"/>
  <c r="AC67"/>
  <c r="X187"/>
  <c r="AC142"/>
  <c r="AC100"/>
  <c r="AC166"/>
  <c r="AC170"/>
  <c r="AC185"/>
  <c r="AC108"/>
  <c r="W64"/>
  <c r="W188" s="1"/>
  <c r="Z57"/>
  <c r="AC19"/>
  <c r="P121"/>
  <c r="AC121" s="1"/>
  <c r="P113"/>
  <c r="AC113" s="1"/>
  <c r="AC103"/>
  <c r="AC155"/>
  <c r="AC139"/>
  <c r="AC97"/>
  <c r="AC27"/>
  <c r="AC43"/>
  <c r="Y188"/>
  <c r="P57"/>
  <c r="AC162"/>
  <c r="AC169"/>
  <c r="AC177"/>
  <c r="AC148"/>
  <c r="AC132"/>
  <c r="AC106"/>
  <c r="AC81"/>
  <c r="AC30"/>
  <c r="AC47"/>
  <c r="AC28"/>
  <c r="AC184"/>
  <c r="AC157"/>
  <c r="AC141"/>
  <c r="AC24"/>
  <c r="AC62"/>
  <c r="AC85"/>
  <c r="AC45"/>
  <c r="AC109"/>
  <c r="AC87"/>
  <c r="AC10"/>
  <c r="P117"/>
  <c r="AC117" s="1"/>
  <c r="P125"/>
  <c r="AC125" s="1"/>
  <c r="AC74"/>
  <c r="AC153"/>
  <c r="AC137"/>
  <c r="AC51"/>
  <c r="AC168"/>
  <c r="P122"/>
  <c r="AC122" s="1"/>
  <c r="P114"/>
  <c r="AC114" s="1"/>
  <c r="P127"/>
  <c r="AC127" s="1"/>
  <c r="P123"/>
  <c r="AC123" s="1"/>
  <c r="P119"/>
  <c r="AC119" s="1"/>
  <c r="P115"/>
  <c r="AC115" s="1"/>
  <c r="P111"/>
  <c r="AC111" s="1"/>
  <c r="Z64"/>
  <c r="AC160"/>
  <c r="AC144"/>
  <c r="AC128"/>
  <c r="AC105"/>
  <c r="AC98"/>
  <c r="AC92"/>
  <c r="AC86"/>
  <c r="AC73"/>
  <c r="AC61"/>
  <c r="X188"/>
  <c r="AC22"/>
  <c r="AC12"/>
  <c r="AC52"/>
  <c r="AC39"/>
  <c r="AC33"/>
  <c r="AC178"/>
  <c r="AC154"/>
  <c r="AC138"/>
  <c r="AC102"/>
  <c r="AC21"/>
  <c r="AC8"/>
  <c r="Z53"/>
  <c r="AC91"/>
  <c r="AC37"/>
  <c r="AC5"/>
  <c r="P120"/>
  <c r="AC120" s="1"/>
  <c r="P112"/>
  <c r="AC112" s="1"/>
  <c r="P124"/>
  <c r="AC124" s="1"/>
  <c r="P116"/>
  <c r="AC116" s="1"/>
  <c r="Z187"/>
  <c r="AC84"/>
  <c r="AC78"/>
  <c r="AC60"/>
  <c r="AC56"/>
  <c r="AC57" s="1"/>
  <c r="AC59"/>
  <c r="AC68"/>
  <c r="AC63"/>
  <c r="AC149"/>
  <c r="AC133"/>
  <c r="AC6"/>
  <c r="AC181"/>
  <c r="O187"/>
  <c r="O188" s="1"/>
  <c r="AC165"/>
  <c r="P64"/>
  <c r="AC76"/>
  <c r="AC70"/>
  <c r="AC38"/>
  <c r="AC150"/>
  <c r="AC134"/>
  <c r="AC182"/>
  <c r="AC46"/>
  <c r="AC161"/>
  <c r="AC145"/>
  <c r="AC129"/>
  <c r="AC14"/>
  <c r="N187"/>
  <c r="N188" s="1"/>
  <c r="Z94"/>
  <c r="AC4"/>
  <c r="P53"/>
  <c r="L187"/>
  <c r="L188" s="1"/>
  <c r="P110"/>
  <c r="M187"/>
  <c r="M188" s="1"/>
  <c r="AC66"/>
  <c r="P94"/>
  <c r="Z188" l="1"/>
  <c r="AC94"/>
  <c r="AC64"/>
  <c r="AC110"/>
  <c r="AC187" s="1"/>
  <c r="P187"/>
  <c r="P188" s="1"/>
  <c r="AC53"/>
  <c r="AC188" l="1"/>
</calcChain>
</file>

<file path=xl/sharedStrings.xml><?xml version="1.0" encoding="utf-8"?>
<sst xmlns="http://schemas.openxmlformats.org/spreadsheetml/2006/main" count="333" uniqueCount="63">
  <si>
    <t>CONTRATTO INIZIALE</t>
  </si>
  <si>
    <t>PERIODO</t>
  </si>
  <si>
    <t>TIPO</t>
  </si>
  <si>
    <t>Percor- renza [km]</t>
  </si>
  <si>
    <t>N° veicoli</t>
  </si>
  <si>
    <t>Importo canone mensile</t>
  </si>
  <si>
    <t>Mesi anno 1</t>
  </si>
  <si>
    <t>Mesi anno 2</t>
  </si>
  <si>
    <t>Mesi anno 3</t>
  </si>
  <si>
    <t>Mesi anno 4</t>
  </si>
  <si>
    <t>Mesi contratto</t>
  </si>
  <si>
    <t>Importo anno 1</t>
  </si>
  <si>
    <t>Importo anno 2</t>
  </si>
  <si>
    <t>Importo anno 3</t>
  </si>
  <si>
    <t>Importo anno 4</t>
  </si>
  <si>
    <t>Importo totale contratto</t>
  </si>
  <si>
    <t>Mesi anno 5</t>
  </si>
  <si>
    <t>Mesi anno 6</t>
  </si>
  <si>
    <t>Mesi anno 7</t>
  </si>
  <si>
    <t>Mesi proroga</t>
  </si>
  <si>
    <t>Importo anno 5</t>
  </si>
  <si>
    <t>Importo anno 6</t>
  </si>
  <si>
    <t>Importo anno 7</t>
  </si>
  <si>
    <t>Importo totale proroga</t>
  </si>
  <si>
    <t>MESI TOTALI</t>
  </si>
  <si>
    <t>Importo Compless.</t>
  </si>
  <si>
    <t>Gestione ceduti all'aggiudicatario</t>
  </si>
  <si>
    <t>AUTO</t>
  </si>
  <si>
    <t>AUTO+</t>
  </si>
  <si>
    <t>FURGONE</t>
  </si>
  <si>
    <t>FURGONE+</t>
  </si>
  <si>
    <t>PULMINO DISABILI</t>
  </si>
  <si>
    <t>PULMINO</t>
  </si>
  <si>
    <t>AUTO 4x4</t>
  </si>
  <si>
    <t>FUORISTRADA</t>
  </si>
  <si>
    <t>FURGONE ELETTRICO</t>
  </si>
  <si>
    <t>Gestione ceduti all'aggiudicatario Totale</t>
  </si>
  <si>
    <t>Gestione proprietà</t>
  </si>
  <si>
    <t>AMBULATORIO MOBILE</t>
  </si>
  <si>
    <t>Gestione proprietà Totale</t>
  </si>
  <si>
    <t>Gestione comodato d'uso</t>
  </si>
  <si>
    <t>Gestione comodato d'uso Totale</t>
  </si>
  <si>
    <t>Gestione noleggio altri fornitori</t>
  </si>
  <si>
    <t>W</t>
  </si>
  <si>
    <t>X</t>
  </si>
  <si>
    <t>Y</t>
  </si>
  <si>
    <t>Z</t>
  </si>
  <si>
    <t>Gestione noleggio altri fornitori Totale</t>
  </si>
  <si>
    <t>Noleggio e gestione</t>
  </si>
  <si>
    <t>A</t>
  </si>
  <si>
    <t>AUTO ELETTRICA</t>
  </si>
  <si>
    <t>B</t>
  </si>
  <si>
    <t>C</t>
  </si>
  <si>
    <t>D</t>
  </si>
  <si>
    <t>E</t>
  </si>
  <si>
    <t>QUADRICICLO ELETTRICO</t>
  </si>
  <si>
    <t>F</t>
  </si>
  <si>
    <t>G</t>
  </si>
  <si>
    <t>H</t>
  </si>
  <si>
    <t>Noleggio e gestione Totale</t>
  </si>
  <si>
    <t>Totale complessivo</t>
  </si>
  <si>
    <t>PROROGA (EVENTUALE)</t>
  </si>
  <si>
    <t>TRASPORTO SALME</t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</si>
</sst>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44" formatCode="_-&quot;€&quot;\ * #,##0.00_-;\-&quot;€&quot;\ * #,##0.00_-;_-&quot;€&quot;\ * &quot;-&quot;??_-;_-@_-"/>
  </numFmts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 tint="0.39997558519241921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8">
    <xf numFmtId="0" fontId="0" fillId="0" borderId="0"/>
    <xf numFmtId="41" fontId="5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3" fillId="0" borderId="2" xfId="0" applyFont="1" applyFill="1" applyBorder="1"/>
    <xf numFmtId="0" fontId="4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0" fillId="0" borderId="0" xfId="0" applyFill="1"/>
    <xf numFmtId="0" fontId="4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3" fontId="4" fillId="0" borderId="1" xfId="0" applyNumberFormat="1" applyFont="1" applyBorder="1"/>
    <xf numFmtId="0" fontId="4" fillId="0" borderId="1" xfId="0" applyNumberFormat="1" applyFont="1" applyFill="1" applyBorder="1"/>
    <xf numFmtId="3" fontId="4" fillId="3" borderId="1" xfId="0" applyNumberFormat="1" applyFont="1" applyFill="1" applyBorder="1" applyAlignment="1">
      <alignment horizontal="center"/>
    </xf>
    <xf numFmtId="3" fontId="4" fillId="3" borderId="1" xfId="0" applyNumberFormat="1" applyFont="1" applyFill="1" applyBorder="1"/>
    <xf numFmtId="4" fontId="4" fillId="0" borderId="1" xfId="0" applyNumberFormat="1" applyFont="1" applyFill="1" applyBorder="1"/>
    <xf numFmtId="3" fontId="4" fillId="0" borderId="1" xfId="0" applyNumberFormat="1" applyFont="1" applyFill="1" applyBorder="1"/>
    <xf numFmtId="3" fontId="4" fillId="0" borderId="1" xfId="0" applyNumberFormat="1" applyFont="1" applyBorder="1" applyAlignment="1">
      <alignment horizontal="center"/>
    </xf>
    <xf numFmtId="3" fontId="4" fillId="4" borderId="1" xfId="0" applyNumberFormat="1" applyFont="1" applyFill="1" applyBorder="1"/>
    <xf numFmtId="0" fontId="3" fillId="0" borderId="5" xfId="0" applyFont="1" applyBorder="1"/>
    <xf numFmtId="0" fontId="4" fillId="0" borderId="1" xfId="0" applyNumberFormat="1" applyFont="1" applyBorder="1"/>
    <xf numFmtId="0" fontId="3" fillId="0" borderId="6" xfId="0" applyFont="1" applyBorder="1"/>
    <xf numFmtId="0" fontId="3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3" fontId="3" fillId="5" borderId="1" xfId="0" applyNumberFormat="1" applyFont="1" applyFill="1" applyBorder="1" applyAlignment="1">
      <alignment horizontal="center"/>
    </xf>
    <xf numFmtId="3" fontId="3" fillId="5" borderId="1" xfId="0" applyNumberFormat="1" applyFont="1" applyFill="1" applyBorder="1"/>
    <xf numFmtId="4" fontId="3" fillId="5" borderId="1" xfId="0" applyNumberFormat="1" applyFont="1" applyFill="1" applyBorder="1"/>
    <xf numFmtId="0" fontId="3" fillId="5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/>
    <xf numFmtId="3" fontId="3" fillId="0" borderId="1" xfId="0" applyNumberFormat="1" applyFont="1" applyFill="1" applyBorder="1"/>
    <xf numFmtId="3" fontId="3" fillId="4" borderId="1" xfId="0" applyNumberFormat="1" applyFont="1" applyFill="1" applyBorder="1"/>
    <xf numFmtId="3" fontId="4" fillId="0" borderId="7" xfId="0" applyNumberFormat="1" applyFont="1" applyFill="1" applyBorder="1"/>
    <xf numFmtId="3" fontId="4" fillId="0" borderId="7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5" borderId="1" xfId="0" applyNumberFormat="1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8">
    <cellStyle name="Migliaia [0] 2" xfId="1"/>
    <cellStyle name="Normale" xfId="0" builtinId="0"/>
    <cellStyle name="Normale 2" xfId="2"/>
    <cellStyle name="Normale 3" xfId="3"/>
    <cellStyle name="Normale 4" xfId="4"/>
    <cellStyle name="Normale 4 2" xfId="5"/>
    <cellStyle name="Normale 5" xfId="6"/>
    <cellStyle name="Valuta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4"/>
  <sheetViews>
    <sheetView tabSelected="1" workbookViewId="0">
      <pane xSplit="1" ySplit="2" topLeftCell="B162" activePane="bottomRight" state="frozen"/>
      <selection pane="topRight" activeCell="B1" sqref="B1"/>
      <selection pane="bottomLeft" activeCell="A2" sqref="A2"/>
      <selection pane="bottomRight" activeCell="U38" sqref="U38"/>
    </sheetView>
  </sheetViews>
  <sheetFormatPr defaultRowHeight="15" outlineLevelRow="1" outlineLevelCol="1"/>
  <cols>
    <col min="1" max="1" width="3.28515625" customWidth="1"/>
    <col min="2" max="2" width="3.28515625" bestFit="1" customWidth="1"/>
    <col min="3" max="3" width="20.42578125" bestFit="1" customWidth="1"/>
    <col min="4" max="4" width="6.7109375" bestFit="1" customWidth="1"/>
    <col min="5" max="5" width="5.85546875" bestFit="1" customWidth="1"/>
    <col min="6" max="6" width="7.42578125" bestFit="1" customWidth="1"/>
    <col min="7" max="10" width="6.28515625" customWidth="1" outlineLevel="1"/>
    <col min="11" max="11" width="8.28515625" style="39" customWidth="1"/>
    <col min="12" max="12" width="7.5703125" customWidth="1" outlineLevel="1"/>
    <col min="13" max="15" width="9.140625" customWidth="1" outlineLevel="1"/>
    <col min="16" max="16" width="9.140625" bestFit="1" customWidth="1"/>
    <col min="17" max="17" width="0.5703125" customWidth="1"/>
    <col min="18" max="18" width="7.42578125" bestFit="1" customWidth="1"/>
    <col min="19" max="21" width="6.28515625" customWidth="1" outlineLevel="1"/>
    <col min="22" max="22" width="8.28515625" style="39" customWidth="1"/>
    <col min="23" max="25" width="9.140625" customWidth="1" outlineLevel="1"/>
    <col min="26" max="26" width="8.85546875" bestFit="1" customWidth="1"/>
    <col min="27" max="27" width="0.5703125" style="10" customWidth="1"/>
    <col min="28" max="28" width="3.7109375" bestFit="1" customWidth="1"/>
    <col min="29" max="29" width="8.85546875" bestFit="1" customWidth="1"/>
  </cols>
  <sheetData>
    <row r="1" spans="1:29" ht="15.75">
      <c r="F1" s="43" t="s">
        <v>0</v>
      </c>
      <c r="G1" s="44"/>
      <c r="H1" s="44"/>
      <c r="I1" s="44"/>
      <c r="J1" s="44"/>
      <c r="K1" s="44"/>
      <c r="L1" s="44"/>
      <c r="M1" s="44"/>
      <c r="N1" s="44"/>
      <c r="O1" s="44"/>
      <c r="P1" s="45"/>
      <c r="R1" s="43" t="s">
        <v>61</v>
      </c>
      <c r="S1" s="44"/>
      <c r="T1" s="44"/>
      <c r="U1" s="44"/>
      <c r="V1" s="44"/>
      <c r="W1" s="44"/>
      <c r="X1" s="44"/>
      <c r="Y1" s="44"/>
      <c r="Z1" s="45"/>
      <c r="AA1" s="1"/>
    </row>
    <row r="2" spans="1:29" ht="62.25" customHeight="1">
      <c r="A2" s="2"/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13</v>
      </c>
      <c r="O2" s="4" t="s">
        <v>14</v>
      </c>
      <c r="P2" s="4" t="s">
        <v>15</v>
      </c>
      <c r="Q2" s="4"/>
      <c r="R2" s="4" t="s">
        <v>5</v>
      </c>
      <c r="S2" s="4" t="s">
        <v>16</v>
      </c>
      <c r="T2" s="4" t="s">
        <v>17</v>
      </c>
      <c r="U2" s="4" t="s">
        <v>18</v>
      </c>
      <c r="V2" s="4" t="s">
        <v>19</v>
      </c>
      <c r="W2" s="4" t="s">
        <v>20</v>
      </c>
      <c r="X2" s="4" t="s">
        <v>21</v>
      </c>
      <c r="Y2" s="4" t="s">
        <v>22</v>
      </c>
      <c r="Z2" s="4" t="s">
        <v>23</v>
      </c>
      <c r="AA2" s="4"/>
      <c r="AB2" s="2" t="s">
        <v>24</v>
      </c>
      <c r="AC2" s="4" t="s">
        <v>25</v>
      </c>
    </row>
    <row r="3" spans="1:29" s="10" customFormat="1" outlineLevel="1">
      <c r="A3" s="5" t="s">
        <v>26</v>
      </c>
      <c r="B3" s="6"/>
      <c r="C3" s="7"/>
      <c r="D3" s="8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7"/>
      <c r="AC3" s="9"/>
    </row>
    <row r="4" spans="1:29" outlineLevel="1">
      <c r="A4" s="11"/>
      <c r="B4" s="12">
        <v>1</v>
      </c>
      <c r="C4" s="13" t="s">
        <v>27</v>
      </c>
      <c r="D4" s="14">
        <v>5000</v>
      </c>
      <c r="E4" s="15">
        <v>49</v>
      </c>
      <c r="F4" s="41">
        <v>170</v>
      </c>
      <c r="G4" s="42">
        <v>6</v>
      </c>
      <c r="H4" s="37">
        <v>0</v>
      </c>
      <c r="I4" s="37">
        <v>0</v>
      </c>
      <c r="J4" s="37">
        <v>0</v>
      </c>
      <c r="K4" s="16">
        <f t="shared" ref="K4:K52" si="0">SUM(G4:J4)</f>
        <v>6</v>
      </c>
      <c r="L4" s="14">
        <f t="shared" ref="L4:O35" si="1">$E4*$F4*G4</f>
        <v>49980</v>
      </c>
      <c r="M4" s="14">
        <f t="shared" si="1"/>
        <v>0</v>
      </c>
      <c r="N4" s="14">
        <f t="shared" si="1"/>
        <v>0</v>
      </c>
      <c r="O4" s="14">
        <f t="shared" si="1"/>
        <v>0</v>
      </c>
      <c r="P4" s="17">
        <f t="shared" ref="P4:P52" si="2">SUM(L4:O4)</f>
        <v>49980</v>
      </c>
      <c r="Q4" s="12"/>
      <c r="R4" s="18">
        <f>F4</f>
        <v>170</v>
      </c>
      <c r="S4" s="12">
        <v>0</v>
      </c>
      <c r="T4" s="12">
        <v>0</v>
      </c>
      <c r="U4" s="12">
        <v>0</v>
      </c>
      <c r="V4" s="16">
        <f t="shared" ref="V4:V52" si="3">SUM(S4:U4)</f>
        <v>0</v>
      </c>
      <c r="W4" s="14">
        <f>$E4*$R4*S4</f>
        <v>0</v>
      </c>
      <c r="X4" s="14">
        <f>$E4*$R4*T4</f>
        <v>0</v>
      </c>
      <c r="Y4" s="14">
        <f>$E4*$R4*U4</f>
        <v>0</v>
      </c>
      <c r="Z4" s="17">
        <f t="shared" ref="Z4:Z52" si="4">SUM(W4:Y4)</f>
        <v>0</v>
      </c>
      <c r="AA4" s="19"/>
      <c r="AB4" s="20">
        <f t="shared" ref="AB4:AB52" si="5">K4+V4</f>
        <v>6</v>
      </c>
      <c r="AC4" s="21">
        <f t="shared" ref="AC4:AC52" si="6">P4+Z4</f>
        <v>49980</v>
      </c>
    </row>
    <row r="5" spans="1:29" outlineLevel="1">
      <c r="A5" s="22"/>
      <c r="B5" s="12">
        <v>1</v>
      </c>
      <c r="C5" s="13" t="s">
        <v>27</v>
      </c>
      <c r="D5" s="14">
        <v>10000</v>
      </c>
      <c r="E5" s="15">
        <v>30</v>
      </c>
      <c r="F5" s="41">
        <v>180</v>
      </c>
      <c r="G5" s="42">
        <v>6</v>
      </c>
      <c r="H5" s="37">
        <v>0</v>
      </c>
      <c r="I5" s="37">
        <v>0</v>
      </c>
      <c r="J5" s="37">
        <v>0</v>
      </c>
      <c r="K5" s="16">
        <f t="shared" si="0"/>
        <v>6</v>
      </c>
      <c r="L5" s="14">
        <f t="shared" si="1"/>
        <v>32400</v>
      </c>
      <c r="M5" s="14">
        <f t="shared" si="1"/>
        <v>0</v>
      </c>
      <c r="N5" s="14">
        <f t="shared" si="1"/>
        <v>0</v>
      </c>
      <c r="O5" s="14">
        <f t="shared" si="1"/>
        <v>0</v>
      </c>
      <c r="P5" s="17">
        <f t="shared" si="2"/>
        <v>32400</v>
      </c>
      <c r="Q5" s="12"/>
      <c r="R5" s="18">
        <f t="shared" ref="R5:R52" si="7">F5</f>
        <v>180</v>
      </c>
      <c r="S5" s="12">
        <v>0</v>
      </c>
      <c r="T5" s="12">
        <v>0</v>
      </c>
      <c r="U5" s="12">
        <v>0</v>
      </c>
      <c r="V5" s="16">
        <f t="shared" si="3"/>
        <v>0</v>
      </c>
      <c r="W5" s="14">
        <f t="shared" ref="W5:Y52" si="8">$E5*$R5*S5</f>
        <v>0</v>
      </c>
      <c r="X5" s="14">
        <f t="shared" si="8"/>
        <v>0</v>
      </c>
      <c r="Y5" s="14">
        <f t="shared" si="8"/>
        <v>0</v>
      </c>
      <c r="Z5" s="17">
        <f t="shared" si="4"/>
        <v>0</v>
      </c>
      <c r="AA5" s="19"/>
      <c r="AB5" s="20">
        <f t="shared" si="5"/>
        <v>6</v>
      </c>
      <c r="AC5" s="21">
        <f t="shared" si="6"/>
        <v>32400</v>
      </c>
    </row>
    <row r="6" spans="1:29" outlineLevel="1">
      <c r="A6" s="22"/>
      <c r="B6" s="12">
        <v>1</v>
      </c>
      <c r="C6" s="13" t="s">
        <v>27</v>
      </c>
      <c r="D6" s="14">
        <v>15000</v>
      </c>
      <c r="E6" s="15">
        <v>4</v>
      </c>
      <c r="F6" s="41">
        <v>193</v>
      </c>
      <c r="G6" s="42">
        <v>6</v>
      </c>
      <c r="H6" s="37">
        <v>0</v>
      </c>
      <c r="I6" s="37">
        <v>0</v>
      </c>
      <c r="J6" s="37">
        <v>0</v>
      </c>
      <c r="K6" s="16">
        <f t="shared" si="0"/>
        <v>6</v>
      </c>
      <c r="L6" s="14">
        <f t="shared" si="1"/>
        <v>4632</v>
      </c>
      <c r="M6" s="14">
        <f t="shared" si="1"/>
        <v>0</v>
      </c>
      <c r="N6" s="14">
        <f t="shared" si="1"/>
        <v>0</v>
      </c>
      <c r="O6" s="14">
        <f t="shared" si="1"/>
        <v>0</v>
      </c>
      <c r="P6" s="17">
        <f t="shared" si="2"/>
        <v>4632</v>
      </c>
      <c r="Q6" s="12"/>
      <c r="R6" s="18">
        <f t="shared" si="7"/>
        <v>193</v>
      </c>
      <c r="S6" s="12">
        <v>0</v>
      </c>
      <c r="T6" s="12">
        <v>0</v>
      </c>
      <c r="U6" s="12">
        <v>0</v>
      </c>
      <c r="V6" s="16">
        <f t="shared" si="3"/>
        <v>0</v>
      </c>
      <c r="W6" s="14">
        <f t="shared" si="8"/>
        <v>0</v>
      </c>
      <c r="X6" s="14">
        <f t="shared" si="8"/>
        <v>0</v>
      </c>
      <c r="Y6" s="14">
        <f t="shared" si="8"/>
        <v>0</v>
      </c>
      <c r="Z6" s="17">
        <f t="shared" si="4"/>
        <v>0</v>
      </c>
      <c r="AA6" s="19"/>
      <c r="AB6" s="20">
        <f t="shared" si="5"/>
        <v>6</v>
      </c>
      <c r="AC6" s="21">
        <f t="shared" si="6"/>
        <v>4632</v>
      </c>
    </row>
    <row r="7" spans="1:29" outlineLevel="1">
      <c r="A7" s="22"/>
      <c r="B7" s="12">
        <v>1</v>
      </c>
      <c r="C7" s="13" t="s">
        <v>27</v>
      </c>
      <c r="D7" s="14">
        <v>20000</v>
      </c>
      <c r="E7" s="15">
        <v>2</v>
      </c>
      <c r="F7" s="41">
        <v>207</v>
      </c>
      <c r="G7" s="42">
        <v>6</v>
      </c>
      <c r="H7" s="37">
        <v>0</v>
      </c>
      <c r="I7" s="37">
        <v>0</v>
      </c>
      <c r="J7" s="37">
        <v>0</v>
      </c>
      <c r="K7" s="16">
        <f t="shared" si="0"/>
        <v>6</v>
      </c>
      <c r="L7" s="14">
        <f t="shared" si="1"/>
        <v>2484</v>
      </c>
      <c r="M7" s="14">
        <f t="shared" si="1"/>
        <v>0</v>
      </c>
      <c r="N7" s="14">
        <f t="shared" si="1"/>
        <v>0</v>
      </c>
      <c r="O7" s="14">
        <f t="shared" si="1"/>
        <v>0</v>
      </c>
      <c r="P7" s="17">
        <f t="shared" si="2"/>
        <v>2484</v>
      </c>
      <c r="Q7" s="12"/>
      <c r="R7" s="18">
        <f t="shared" si="7"/>
        <v>207</v>
      </c>
      <c r="S7" s="12">
        <v>0</v>
      </c>
      <c r="T7" s="12">
        <v>0</v>
      </c>
      <c r="U7" s="12">
        <v>0</v>
      </c>
      <c r="V7" s="16">
        <f t="shared" si="3"/>
        <v>0</v>
      </c>
      <c r="W7" s="14">
        <f t="shared" si="8"/>
        <v>0</v>
      </c>
      <c r="X7" s="14">
        <f t="shared" si="8"/>
        <v>0</v>
      </c>
      <c r="Y7" s="14">
        <f t="shared" si="8"/>
        <v>0</v>
      </c>
      <c r="Z7" s="17">
        <f t="shared" si="4"/>
        <v>0</v>
      </c>
      <c r="AA7" s="19"/>
      <c r="AB7" s="20">
        <f t="shared" si="5"/>
        <v>6</v>
      </c>
      <c r="AC7" s="21">
        <f t="shared" si="6"/>
        <v>2484</v>
      </c>
    </row>
    <row r="8" spans="1:29" outlineLevel="1">
      <c r="A8" s="22"/>
      <c r="B8" s="12">
        <v>1</v>
      </c>
      <c r="C8" s="13" t="s">
        <v>27</v>
      </c>
      <c r="D8" s="14">
        <v>30000</v>
      </c>
      <c r="E8" s="15">
        <v>1</v>
      </c>
      <c r="F8" s="41">
        <v>238</v>
      </c>
      <c r="G8" s="42">
        <v>6</v>
      </c>
      <c r="H8" s="37">
        <v>0</v>
      </c>
      <c r="I8" s="37">
        <v>0</v>
      </c>
      <c r="J8" s="37">
        <v>0</v>
      </c>
      <c r="K8" s="16">
        <f t="shared" si="0"/>
        <v>6</v>
      </c>
      <c r="L8" s="14">
        <f t="shared" si="1"/>
        <v>1428</v>
      </c>
      <c r="M8" s="14">
        <f t="shared" si="1"/>
        <v>0</v>
      </c>
      <c r="N8" s="14">
        <f t="shared" si="1"/>
        <v>0</v>
      </c>
      <c r="O8" s="14">
        <f t="shared" si="1"/>
        <v>0</v>
      </c>
      <c r="P8" s="17">
        <f t="shared" si="2"/>
        <v>1428</v>
      </c>
      <c r="Q8" s="12"/>
      <c r="R8" s="18">
        <f t="shared" si="7"/>
        <v>238</v>
      </c>
      <c r="S8" s="12">
        <v>0</v>
      </c>
      <c r="T8" s="12">
        <v>0</v>
      </c>
      <c r="U8" s="12">
        <v>0</v>
      </c>
      <c r="V8" s="16">
        <f t="shared" si="3"/>
        <v>0</v>
      </c>
      <c r="W8" s="14">
        <f t="shared" si="8"/>
        <v>0</v>
      </c>
      <c r="X8" s="14">
        <f t="shared" si="8"/>
        <v>0</v>
      </c>
      <c r="Y8" s="14">
        <f t="shared" si="8"/>
        <v>0</v>
      </c>
      <c r="Z8" s="17">
        <f t="shared" si="4"/>
        <v>0</v>
      </c>
      <c r="AA8" s="19"/>
      <c r="AB8" s="20">
        <f t="shared" si="5"/>
        <v>6</v>
      </c>
      <c r="AC8" s="21">
        <f t="shared" si="6"/>
        <v>1428</v>
      </c>
    </row>
    <row r="9" spans="1:29" outlineLevel="1">
      <c r="A9" s="22"/>
      <c r="B9" s="12">
        <v>1</v>
      </c>
      <c r="C9" s="13" t="s">
        <v>28</v>
      </c>
      <c r="D9" s="14">
        <v>10000</v>
      </c>
      <c r="E9" s="15">
        <v>2</v>
      </c>
      <c r="F9" s="41">
        <v>218</v>
      </c>
      <c r="G9" s="42">
        <v>6</v>
      </c>
      <c r="H9" s="37">
        <v>0</v>
      </c>
      <c r="I9" s="37">
        <v>0</v>
      </c>
      <c r="J9" s="37">
        <v>0</v>
      </c>
      <c r="K9" s="16">
        <f t="shared" si="0"/>
        <v>6</v>
      </c>
      <c r="L9" s="14">
        <f t="shared" si="1"/>
        <v>2616</v>
      </c>
      <c r="M9" s="14">
        <f t="shared" si="1"/>
        <v>0</v>
      </c>
      <c r="N9" s="14">
        <f t="shared" si="1"/>
        <v>0</v>
      </c>
      <c r="O9" s="14">
        <f t="shared" si="1"/>
        <v>0</v>
      </c>
      <c r="P9" s="17">
        <f t="shared" si="2"/>
        <v>2616</v>
      </c>
      <c r="Q9" s="12"/>
      <c r="R9" s="18">
        <f t="shared" si="7"/>
        <v>218</v>
      </c>
      <c r="S9" s="12">
        <v>0</v>
      </c>
      <c r="T9" s="12">
        <v>0</v>
      </c>
      <c r="U9" s="12">
        <v>0</v>
      </c>
      <c r="V9" s="16">
        <f t="shared" si="3"/>
        <v>0</v>
      </c>
      <c r="W9" s="14">
        <f t="shared" si="8"/>
        <v>0</v>
      </c>
      <c r="X9" s="14">
        <f t="shared" si="8"/>
        <v>0</v>
      </c>
      <c r="Y9" s="14">
        <f t="shared" si="8"/>
        <v>0</v>
      </c>
      <c r="Z9" s="17">
        <f t="shared" si="4"/>
        <v>0</v>
      </c>
      <c r="AA9" s="19"/>
      <c r="AB9" s="20">
        <f t="shared" si="5"/>
        <v>6</v>
      </c>
      <c r="AC9" s="21">
        <f t="shared" si="6"/>
        <v>2616</v>
      </c>
    </row>
    <row r="10" spans="1:29" outlineLevel="1">
      <c r="A10" s="22"/>
      <c r="B10" s="12">
        <v>1</v>
      </c>
      <c r="C10" s="13" t="s">
        <v>29</v>
      </c>
      <c r="D10" s="14">
        <v>5000</v>
      </c>
      <c r="E10" s="15">
        <v>3</v>
      </c>
      <c r="F10" s="41">
        <v>200</v>
      </c>
      <c r="G10" s="42">
        <v>6</v>
      </c>
      <c r="H10" s="37">
        <v>0</v>
      </c>
      <c r="I10" s="37">
        <v>0</v>
      </c>
      <c r="J10" s="37">
        <v>0</v>
      </c>
      <c r="K10" s="16">
        <f t="shared" si="0"/>
        <v>6</v>
      </c>
      <c r="L10" s="14">
        <f t="shared" si="1"/>
        <v>3600</v>
      </c>
      <c r="M10" s="14">
        <f t="shared" si="1"/>
        <v>0</v>
      </c>
      <c r="N10" s="14">
        <f t="shared" si="1"/>
        <v>0</v>
      </c>
      <c r="O10" s="14">
        <f t="shared" si="1"/>
        <v>0</v>
      </c>
      <c r="P10" s="17">
        <f t="shared" si="2"/>
        <v>3600</v>
      </c>
      <c r="Q10" s="12"/>
      <c r="R10" s="18">
        <f t="shared" si="7"/>
        <v>200</v>
      </c>
      <c r="S10" s="12">
        <v>0</v>
      </c>
      <c r="T10" s="12">
        <v>0</v>
      </c>
      <c r="U10" s="12">
        <v>0</v>
      </c>
      <c r="V10" s="16">
        <f t="shared" si="3"/>
        <v>0</v>
      </c>
      <c r="W10" s="14">
        <f t="shared" si="8"/>
        <v>0</v>
      </c>
      <c r="X10" s="14">
        <f t="shared" si="8"/>
        <v>0</v>
      </c>
      <c r="Y10" s="14">
        <f t="shared" si="8"/>
        <v>0</v>
      </c>
      <c r="Z10" s="17">
        <f t="shared" si="4"/>
        <v>0</v>
      </c>
      <c r="AA10" s="19"/>
      <c r="AB10" s="20">
        <f t="shared" si="5"/>
        <v>6</v>
      </c>
      <c r="AC10" s="21">
        <f t="shared" si="6"/>
        <v>3600</v>
      </c>
    </row>
    <row r="11" spans="1:29" outlineLevel="1">
      <c r="A11" s="22"/>
      <c r="B11" s="12">
        <v>1</v>
      </c>
      <c r="C11" s="13" t="s">
        <v>29</v>
      </c>
      <c r="D11" s="14">
        <v>10000</v>
      </c>
      <c r="E11" s="15">
        <v>4</v>
      </c>
      <c r="F11" s="41">
        <v>210</v>
      </c>
      <c r="G11" s="42">
        <v>6</v>
      </c>
      <c r="H11" s="37">
        <v>0</v>
      </c>
      <c r="I11" s="37">
        <v>0</v>
      </c>
      <c r="J11" s="37">
        <v>0</v>
      </c>
      <c r="K11" s="16">
        <f t="shared" si="0"/>
        <v>6</v>
      </c>
      <c r="L11" s="14">
        <f t="shared" si="1"/>
        <v>5040</v>
      </c>
      <c r="M11" s="14">
        <f t="shared" si="1"/>
        <v>0</v>
      </c>
      <c r="N11" s="14">
        <f t="shared" si="1"/>
        <v>0</v>
      </c>
      <c r="O11" s="14">
        <f t="shared" si="1"/>
        <v>0</v>
      </c>
      <c r="P11" s="17">
        <f>SUM(L11:O11)</f>
        <v>5040</v>
      </c>
      <c r="Q11" s="12"/>
      <c r="R11" s="18">
        <f t="shared" si="7"/>
        <v>210</v>
      </c>
      <c r="S11" s="12">
        <v>0</v>
      </c>
      <c r="T11" s="12">
        <v>0</v>
      </c>
      <c r="U11" s="12">
        <v>0</v>
      </c>
      <c r="V11" s="16">
        <f t="shared" si="3"/>
        <v>0</v>
      </c>
      <c r="W11" s="14">
        <f t="shared" si="8"/>
        <v>0</v>
      </c>
      <c r="X11" s="14">
        <f t="shared" si="8"/>
        <v>0</v>
      </c>
      <c r="Y11" s="14">
        <f t="shared" si="8"/>
        <v>0</v>
      </c>
      <c r="Z11" s="17">
        <f>SUM(W11:Y11)</f>
        <v>0</v>
      </c>
      <c r="AA11" s="19"/>
      <c r="AB11" s="20">
        <f t="shared" si="5"/>
        <v>6</v>
      </c>
      <c r="AC11" s="21">
        <f t="shared" si="6"/>
        <v>5040</v>
      </c>
    </row>
    <row r="12" spans="1:29" outlineLevel="1">
      <c r="A12" s="22"/>
      <c r="B12" s="12">
        <v>1</v>
      </c>
      <c r="C12" s="13" t="s">
        <v>30</v>
      </c>
      <c r="D12" s="14">
        <v>5000</v>
      </c>
      <c r="E12" s="15">
        <v>1</v>
      </c>
      <c r="F12" s="41">
        <v>357</v>
      </c>
      <c r="G12" s="42">
        <v>6</v>
      </c>
      <c r="H12" s="37">
        <v>0</v>
      </c>
      <c r="I12" s="37">
        <v>0</v>
      </c>
      <c r="J12" s="37">
        <v>0</v>
      </c>
      <c r="K12" s="16">
        <f t="shared" si="0"/>
        <v>6</v>
      </c>
      <c r="L12" s="14">
        <f t="shared" si="1"/>
        <v>2142</v>
      </c>
      <c r="M12" s="14">
        <f t="shared" si="1"/>
        <v>0</v>
      </c>
      <c r="N12" s="14">
        <f t="shared" si="1"/>
        <v>0</v>
      </c>
      <c r="O12" s="14">
        <f t="shared" si="1"/>
        <v>0</v>
      </c>
      <c r="P12" s="17">
        <f t="shared" si="2"/>
        <v>2142</v>
      </c>
      <c r="Q12" s="12"/>
      <c r="R12" s="18">
        <f t="shared" si="7"/>
        <v>357</v>
      </c>
      <c r="S12" s="12">
        <v>0</v>
      </c>
      <c r="T12" s="12">
        <v>0</v>
      </c>
      <c r="U12" s="12">
        <v>0</v>
      </c>
      <c r="V12" s="16">
        <f t="shared" si="3"/>
        <v>0</v>
      </c>
      <c r="W12" s="14">
        <f t="shared" si="8"/>
        <v>0</v>
      </c>
      <c r="X12" s="14">
        <f t="shared" si="8"/>
        <v>0</v>
      </c>
      <c r="Y12" s="14">
        <f t="shared" si="8"/>
        <v>0</v>
      </c>
      <c r="Z12" s="17">
        <f t="shared" si="4"/>
        <v>0</v>
      </c>
      <c r="AA12" s="19"/>
      <c r="AB12" s="20">
        <f t="shared" si="5"/>
        <v>6</v>
      </c>
      <c r="AC12" s="21">
        <f t="shared" si="6"/>
        <v>2142</v>
      </c>
    </row>
    <row r="13" spans="1:29" outlineLevel="1">
      <c r="A13" s="22"/>
      <c r="B13" s="12">
        <v>1</v>
      </c>
      <c r="C13" s="13" t="s">
        <v>31</v>
      </c>
      <c r="D13" s="14">
        <v>10000</v>
      </c>
      <c r="E13" s="15">
        <v>1</v>
      </c>
      <c r="F13" s="41">
        <v>387</v>
      </c>
      <c r="G13" s="42">
        <v>6</v>
      </c>
      <c r="H13" s="37">
        <v>0</v>
      </c>
      <c r="I13" s="37">
        <v>0</v>
      </c>
      <c r="J13" s="37">
        <v>0</v>
      </c>
      <c r="K13" s="16">
        <f t="shared" si="0"/>
        <v>6</v>
      </c>
      <c r="L13" s="14">
        <f t="shared" si="1"/>
        <v>2322</v>
      </c>
      <c r="M13" s="14">
        <f t="shared" si="1"/>
        <v>0</v>
      </c>
      <c r="N13" s="14">
        <f t="shared" si="1"/>
        <v>0</v>
      </c>
      <c r="O13" s="14">
        <f t="shared" si="1"/>
        <v>0</v>
      </c>
      <c r="P13" s="17">
        <f t="shared" si="2"/>
        <v>2322</v>
      </c>
      <c r="Q13" s="12"/>
      <c r="R13" s="18">
        <f t="shared" si="7"/>
        <v>387</v>
      </c>
      <c r="S13" s="12">
        <v>0</v>
      </c>
      <c r="T13" s="12">
        <v>0</v>
      </c>
      <c r="U13" s="12">
        <v>0</v>
      </c>
      <c r="V13" s="16">
        <f t="shared" si="3"/>
        <v>0</v>
      </c>
      <c r="W13" s="14">
        <f t="shared" si="8"/>
        <v>0</v>
      </c>
      <c r="X13" s="14">
        <f t="shared" si="8"/>
        <v>0</v>
      </c>
      <c r="Y13" s="14">
        <f t="shared" si="8"/>
        <v>0</v>
      </c>
      <c r="Z13" s="17">
        <f t="shared" si="4"/>
        <v>0</v>
      </c>
      <c r="AA13" s="19"/>
      <c r="AB13" s="20">
        <f t="shared" si="5"/>
        <v>6</v>
      </c>
      <c r="AC13" s="21">
        <f t="shared" si="6"/>
        <v>2322</v>
      </c>
    </row>
    <row r="14" spans="1:29" outlineLevel="1">
      <c r="A14" s="22"/>
      <c r="B14" s="12">
        <v>1</v>
      </c>
      <c r="C14" s="13" t="s">
        <v>32</v>
      </c>
      <c r="D14" s="14">
        <v>15000</v>
      </c>
      <c r="E14" s="15">
        <v>2</v>
      </c>
      <c r="F14" s="41">
        <v>404</v>
      </c>
      <c r="G14" s="42">
        <v>6</v>
      </c>
      <c r="H14" s="37">
        <v>0</v>
      </c>
      <c r="I14" s="37">
        <v>0</v>
      </c>
      <c r="J14" s="37">
        <v>0</v>
      </c>
      <c r="K14" s="16">
        <f t="shared" si="0"/>
        <v>6</v>
      </c>
      <c r="L14" s="14">
        <f t="shared" si="1"/>
        <v>4848</v>
      </c>
      <c r="M14" s="14">
        <f t="shared" si="1"/>
        <v>0</v>
      </c>
      <c r="N14" s="14">
        <f t="shared" si="1"/>
        <v>0</v>
      </c>
      <c r="O14" s="14">
        <f t="shared" si="1"/>
        <v>0</v>
      </c>
      <c r="P14" s="17">
        <f t="shared" si="2"/>
        <v>4848</v>
      </c>
      <c r="Q14" s="12"/>
      <c r="R14" s="18">
        <f t="shared" si="7"/>
        <v>404</v>
      </c>
      <c r="S14" s="12">
        <v>0</v>
      </c>
      <c r="T14" s="12">
        <v>0</v>
      </c>
      <c r="U14" s="12">
        <v>0</v>
      </c>
      <c r="V14" s="16">
        <f t="shared" si="3"/>
        <v>0</v>
      </c>
      <c r="W14" s="14">
        <f t="shared" si="8"/>
        <v>0</v>
      </c>
      <c r="X14" s="14">
        <f t="shared" si="8"/>
        <v>0</v>
      </c>
      <c r="Y14" s="14">
        <f t="shared" si="8"/>
        <v>0</v>
      </c>
      <c r="Z14" s="17">
        <f t="shared" si="4"/>
        <v>0</v>
      </c>
      <c r="AA14" s="19"/>
      <c r="AB14" s="20">
        <f t="shared" si="5"/>
        <v>6</v>
      </c>
      <c r="AC14" s="21">
        <f t="shared" si="6"/>
        <v>4848</v>
      </c>
    </row>
    <row r="15" spans="1:29" outlineLevel="1">
      <c r="A15" s="22"/>
      <c r="B15" s="12">
        <v>1</v>
      </c>
      <c r="C15" s="13" t="s">
        <v>32</v>
      </c>
      <c r="D15" s="14">
        <v>30000</v>
      </c>
      <c r="E15" s="15">
        <v>1</v>
      </c>
      <c r="F15" s="41">
        <v>495</v>
      </c>
      <c r="G15" s="42">
        <v>6</v>
      </c>
      <c r="H15" s="37">
        <v>0</v>
      </c>
      <c r="I15" s="37">
        <v>0</v>
      </c>
      <c r="J15" s="37">
        <v>0</v>
      </c>
      <c r="K15" s="16">
        <f t="shared" si="0"/>
        <v>6</v>
      </c>
      <c r="L15" s="14">
        <f t="shared" si="1"/>
        <v>2970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7">
        <f t="shared" si="2"/>
        <v>2970</v>
      </c>
      <c r="Q15" s="12"/>
      <c r="R15" s="18">
        <f t="shared" si="7"/>
        <v>495</v>
      </c>
      <c r="S15" s="12">
        <v>0</v>
      </c>
      <c r="T15" s="12">
        <v>0</v>
      </c>
      <c r="U15" s="12">
        <v>0</v>
      </c>
      <c r="V15" s="16">
        <f t="shared" si="3"/>
        <v>0</v>
      </c>
      <c r="W15" s="14">
        <f t="shared" si="8"/>
        <v>0</v>
      </c>
      <c r="X15" s="14">
        <f t="shared" si="8"/>
        <v>0</v>
      </c>
      <c r="Y15" s="14">
        <f t="shared" si="8"/>
        <v>0</v>
      </c>
      <c r="Z15" s="17">
        <f t="shared" si="4"/>
        <v>0</v>
      </c>
      <c r="AA15" s="19"/>
      <c r="AB15" s="20">
        <f t="shared" si="5"/>
        <v>6</v>
      </c>
      <c r="AC15" s="21">
        <f t="shared" si="6"/>
        <v>2970</v>
      </c>
    </row>
    <row r="16" spans="1:29" outlineLevel="1">
      <c r="A16" s="22"/>
      <c r="B16" s="12">
        <v>2</v>
      </c>
      <c r="C16" s="13" t="s">
        <v>27</v>
      </c>
      <c r="D16" s="14">
        <v>5000</v>
      </c>
      <c r="E16" s="15">
        <v>17</v>
      </c>
      <c r="F16" s="41">
        <v>170</v>
      </c>
      <c r="G16" s="42">
        <v>12</v>
      </c>
      <c r="H16" s="37">
        <v>0</v>
      </c>
      <c r="I16" s="37">
        <v>0</v>
      </c>
      <c r="J16" s="37">
        <v>0</v>
      </c>
      <c r="K16" s="16">
        <f t="shared" si="0"/>
        <v>12</v>
      </c>
      <c r="L16" s="14">
        <f t="shared" si="1"/>
        <v>34680</v>
      </c>
      <c r="M16" s="14">
        <f t="shared" si="1"/>
        <v>0</v>
      </c>
      <c r="N16" s="14">
        <f t="shared" si="1"/>
        <v>0</v>
      </c>
      <c r="O16" s="14">
        <f t="shared" si="1"/>
        <v>0</v>
      </c>
      <c r="P16" s="17">
        <f t="shared" si="2"/>
        <v>34680</v>
      </c>
      <c r="Q16" s="12"/>
      <c r="R16" s="18">
        <f t="shared" si="7"/>
        <v>170</v>
      </c>
      <c r="S16" s="12">
        <v>0</v>
      </c>
      <c r="T16" s="12">
        <v>0</v>
      </c>
      <c r="U16" s="12">
        <v>0</v>
      </c>
      <c r="V16" s="16">
        <f t="shared" si="3"/>
        <v>0</v>
      </c>
      <c r="W16" s="14">
        <f t="shared" si="8"/>
        <v>0</v>
      </c>
      <c r="X16" s="14">
        <f t="shared" si="8"/>
        <v>0</v>
      </c>
      <c r="Y16" s="14">
        <f t="shared" si="8"/>
        <v>0</v>
      </c>
      <c r="Z16" s="17">
        <f t="shared" si="4"/>
        <v>0</v>
      </c>
      <c r="AA16" s="19"/>
      <c r="AB16" s="20">
        <f t="shared" si="5"/>
        <v>12</v>
      </c>
      <c r="AC16" s="21">
        <f t="shared" si="6"/>
        <v>34680</v>
      </c>
    </row>
    <row r="17" spans="1:29" outlineLevel="1">
      <c r="A17" s="22"/>
      <c r="B17" s="12">
        <v>2</v>
      </c>
      <c r="C17" s="13" t="s">
        <v>27</v>
      </c>
      <c r="D17" s="14">
        <v>10000</v>
      </c>
      <c r="E17" s="15">
        <v>30</v>
      </c>
      <c r="F17" s="41">
        <v>180</v>
      </c>
      <c r="G17" s="42">
        <v>12</v>
      </c>
      <c r="H17" s="37">
        <v>0</v>
      </c>
      <c r="I17" s="37">
        <v>0</v>
      </c>
      <c r="J17" s="37">
        <v>0</v>
      </c>
      <c r="K17" s="16">
        <f t="shared" si="0"/>
        <v>12</v>
      </c>
      <c r="L17" s="14">
        <f t="shared" si="1"/>
        <v>64800</v>
      </c>
      <c r="M17" s="14">
        <f t="shared" si="1"/>
        <v>0</v>
      </c>
      <c r="N17" s="14">
        <f t="shared" si="1"/>
        <v>0</v>
      </c>
      <c r="O17" s="14">
        <f t="shared" si="1"/>
        <v>0</v>
      </c>
      <c r="P17" s="17">
        <f t="shared" si="2"/>
        <v>64800</v>
      </c>
      <c r="Q17" s="12"/>
      <c r="R17" s="18">
        <f t="shared" si="7"/>
        <v>180</v>
      </c>
      <c r="S17" s="12">
        <v>0</v>
      </c>
      <c r="T17" s="12">
        <v>0</v>
      </c>
      <c r="U17" s="12">
        <v>0</v>
      </c>
      <c r="V17" s="16">
        <f t="shared" si="3"/>
        <v>0</v>
      </c>
      <c r="W17" s="14">
        <f t="shared" si="8"/>
        <v>0</v>
      </c>
      <c r="X17" s="14">
        <f t="shared" si="8"/>
        <v>0</v>
      </c>
      <c r="Y17" s="14">
        <f t="shared" si="8"/>
        <v>0</v>
      </c>
      <c r="Z17" s="17">
        <f t="shared" si="4"/>
        <v>0</v>
      </c>
      <c r="AA17" s="19"/>
      <c r="AB17" s="20">
        <f t="shared" si="5"/>
        <v>12</v>
      </c>
      <c r="AC17" s="21">
        <f t="shared" si="6"/>
        <v>64800</v>
      </c>
    </row>
    <row r="18" spans="1:29" outlineLevel="1">
      <c r="A18" s="22"/>
      <c r="B18" s="12">
        <v>2</v>
      </c>
      <c r="C18" s="13" t="s">
        <v>27</v>
      </c>
      <c r="D18" s="14">
        <v>15000</v>
      </c>
      <c r="E18" s="15">
        <v>22</v>
      </c>
      <c r="F18" s="41">
        <v>193</v>
      </c>
      <c r="G18" s="42">
        <v>12</v>
      </c>
      <c r="H18" s="37">
        <v>0</v>
      </c>
      <c r="I18" s="37">
        <v>0</v>
      </c>
      <c r="J18" s="37">
        <v>0</v>
      </c>
      <c r="K18" s="16">
        <f t="shared" si="0"/>
        <v>12</v>
      </c>
      <c r="L18" s="14">
        <f t="shared" si="1"/>
        <v>50952</v>
      </c>
      <c r="M18" s="14">
        <f t="shared" si="1"/>
        <v>0</v>
      </c>
      <c r="N18" s="14">
        <f t="shared" si="1"/>
        <v>0</v>
      </c>
      <c r="O18" s="14">
        <f t="shared" si="1"/>
        <v>0</v>
      </c>
      <c r="P18" s="17">
        <f t="shared" si="2"/>
        <v>50952</v>
      </c>
      <c r="Q18" s="12"/>
      <c r="R18" s="18">
        <f t="shared" si="7"/>
        <v>193</v>
      </c>
      <c r="S18" s="12">
        <v>0</v>
      </c>
      <c r="T18" s="12">
        <v>0</v>
      </c>
      <c r="U18" s="12">
        <v>0</v>
      </c>
      <c r="V18" s="16">
        <f t="shared" si="3"/>
        <v>0</v>
      </c>
      <c r="W18" s="14">
        <f t="shared" si="8"/>
        <v>0</v>
      </c>
      <c r="X18" s="14">
        <f t="shared" si="8"/>
        <v>0</v>
      </c>
      <c r="Y18" s="14">
        <f t="shared" si="8"/>
        <v>0</v>
      </c>
      <c r="Z18" s="17">
        <f t="shared" si="4"/>
        <v>0</v>
      </c>
      <c r="AA18" s="19"/>
      <c r="AB18" s="20">
        <f t="shared" si="5"/>
        <v>12</v>
      </c>
      <c r="AC18" s="21">
        <f t="shared" si="6"/>
        <v>50952</v>
      </c>
    </row>
    <row r="19" spans="1:29" outlineLevel="1">
      <c r="A19" s="22"/>
      <c r="B19" s="12">
        <v>2</v>
      </c>
      <c r="C19" s="13" t="s">
        <v>27</v>
      </c>
      <c r="D19" s="14">
        <v>20000</v>
      </c>
      <c r="E19" s="15">
        <v>10</v>
      </c>
      <c r="F19" s="41">
        <v>207</v>
      </c>
      <c r="G19" s="42">
        <v>12</v>
      </c>
      <c r="H19" s="37">
        <v>0</v>
      </c>
      <c r="I19" s="37">
        <v>0</v>
      </c>
      <c r="J19" s="37">
        <v>0</v>
      </c>
      <c r="K19" s="16">
        <f t="shared" si="0"/>
        <v>12</v>
      </c>
      <c r="L19" s="14">
        <f t="shared" si="1"/>
        <v>24840</v>
      </c>
      <c r="M19" s="14">
        <f t="shared" si="1"/>
        <v>0</v>
      </c>
      <c r="N19" s="14">
        <f t="shared" si="1"/>
        <v>0</v>
      </c>
      <c r="O19" s="14">
        <f t="shared" si="1"/>
        <v>0</v>
      </c>
      <c r="P19" s="17">
        <f t="shared" si="2"/>
        <v>24840</v>
      </c>
      <c r="Q19" s="12"/>
      <c r="R19" s="18">
        <f t="shared" si="7"/>
        <v>207</v>
      </c>
      <c r="S19" s="12">
        <v>0</v>
      </c>
      <c r="T19" s="12">
        <v>0</v>
      </c>
      <c r="U19" s="12">
        <v>0</v>
      </c>
      <c r="V19" s="16">
        <f t="shared" si="3"/>
        <v>0</v>
      </c>
      <c r="W19" s="14">
        <f t="shared" si="8"/>
        <v>0</v>
      </c>
      <c r="X19" s="14">
        <f t="shared" si="8"/>
        <v>0</v>
      </c>
      <c r="Y19" s="14">
        <f t="shared" si="8"/>
        <v>0</v>
      </c>
      <c r="Z19" s="17">
        <f t="shared" si="4"/>
        <v>0</v>
      </c>
      <c r="AA19" s="19"/>
      <c r="AB19" s="20">
        <f t="shared" si="5"/>
        <v>12</v>
      </c>
      <c r="AC19" s="21">
        <f t="shared" si="6"/>
        <v>24840</v>
      </c>
    </row>
    <row r="20" spans="1:29" outlineLevel="1">
      <c r="A20" s="22"/>
      <c r="B20" s="12">
        <v>2</v>
      </c>
      <c r="C20" s="13" t="s">
        <v>27</v>
      </c>
      <c r="D20" s="14">
        <v>25000</v>
      </c>
      <c r="E20" s="15">
        <v>3</v>
      </c>
      <c r="F20" s="41">
        <v>222</v>
      </c>
      <c r="G20" s="42">
        <v>12</v>
      </c>
      <c r="H20" s="37">
        <v>0</v>
      </c>
      <c r="I20" s="37">
        <v>0</v>
      </c>
      <c r="J20" s="37">
        <v>0</v>
      </c>
      <c r="K20" s="16">
        <f t="shared" si="0"/>
        <v>12</v>
      </c>
      <c r="L20" s="14">
        <f t="shared" si="1"/>
        <v>7992</v>
      </c>
      <c r="M20" s="14">
        <f t="shared" si="1"/>
        <v>0</v>
      </c>
      <c r="N20" s="14">
        <f t="shared" si="1"/>
        <v>0</v>
      </c>
      <c r="O20" s="14">
        <f t="shared" si="1"/>
        <v>0</v>
      </c>
      <c r="P20" s="17">
        <f t="shared" si="2"/>
        <v>7992</v>
      </c>
      <c r="Q20" s="12"/>
      <c r="R20" s="18">
        <f t="shared" si="7"/>
        <v>222</v>
      </c>
      <c r="S20" s="12">
        <v>0</v>
      </c>
      <c r="T20" s="12">
        <v>0</v>
      </c>
      <c r="U20" s="12">
        <v>0</v>
      </c>
      <c r="V20" s="16">
        <f t="shared" si="3"/>
        <v>0</v>
      </c>
      <c r="W20" s="14">
        <f t="shared" si="8"/>
        <v>0</v>
      </c>
      <c r="X20" s="14">
        <f t="shared" si="8"/>
        <v>0</v>
      </c>
      <c r="Y20" s="14">
        <f t="shared" si="8"/>
        <v>0</v>
      </c>
      <c r="Z20" s="17">
        <f t="shared" si="4"/>
        <v>0</v>
      </c>
      <c r="AA20" s="19"/>
      <c r="AB20" s="20">
        <f t="shared" si="5"/>
        <v>12</v>
      </c>
      <c r="AC20" s="21">
        <f t="shared" si="6"/>
        <v>7992</v>
      </c>
    </row>
    <row r="21" spans="1:29" outlineLevel="1">
      <c r="A21" s="22"/>
      <c r="B21" s="12">
        <v>2</v>
      </c>
      <c r="C21" s="13" t="s">
        <v>27</v>
      </c>
      <c r="D21" s="14">
        <v>30000</v>
      </c>
      <c r="E21" s="15">
        <v>1</v>
      </c>
      <c r="F21" s="41">
        <v>238</v>
      </c>
      <c r="G21" s="42">
        <v>12</v>
      </c>
      <c r="H21" s="37">
        <v>0</v>
      </c>
      <c r="I21" s="37">
        <v>0</v>
      </c>
      <c r="J21" s="37">
        <v>0</v>
      </c>
      <c r="K21" s="16">
        <f t="shared" si="0"/>
        <v>12</v>
      </c>
      <c r="L21" s="14">
        <f t="shared" si="1"/>
        <v>2856</v>
      </c>
      <c r="M21" s="14">
        <f t="shared" si="1"/>
        <v>0</v>
      </c>
      <c r="N21" s="14">
        <f t="shared" si="1"/>
        <v>0</v>
      </c>
      <c r="O21" s="14">
        <f t="shared" si="1"/>
        <v>0</v>
      </c>
      <c r="P21" s="17">
        <f t="shared" si="2"/>
        <v>2856</v>
      </c>
      <c r="Q21" s="12"/>
      <c r="R21" s="18">
        <f t="shared" si="7"/>
        <v>238</v>
      </c>
      <c r="S21" s="12">
        <v>0</v>
      </c>
      <c r="T21" s="12">
        <v>0</v>
      </c>
      <c r="U21" s="12">
        <v>0</v>
      </c>
      <c r="V21" s="16">
        <f t="shared" si="3"/>
        <v>0</v>
      </c>
      <c r="W21" s="14">
        <f t="shared" si="8"/>
        <v>0</v>
      </c>
      <c r="X21" s="14">
        <f t="shared" si="8"/>
        <v>0</v>
      </c>
      <c r="Y21" s="14">
        <f t="shared" si="8"/>
        <v>0</v>
      </c>
      <c r="Z21" s="17">
        <f t="shared" si="4"/>
        <v>0</v>
      </c>
      <c r="AA21" s="19"/>
      <c r="AB21" s="20">
        <f t="shared" si="5"/>
        <v>12</v>
      </c>
      <c r="AC21" s="21">
        <f t="shared" si="6"/>
        <v>2856</v>
      </c>
    </row>
    <row r="22" spans="1:29" outlineLevel="1">
      <c r="A22" s="22"/>
      <c r="B22" s="12">
        <v>2</v>
      </c>
      <c r="C22" s="13" t="s">
        <v>28</v>
      </c>
      <c r="D22" s="14">
        <v>15000</v>
      </c>
      <c r="E22" s="23">
        <v>1</v>
      </c>
      <c r="F22" s="41">
        <v>234</v>
      </c>
      <c r="G22" s="42">
        <v>12</v>
      </c>
      <c r="H22" s="37">
        <v>0</v>
      </c>
      <c r="I22" s="37">
        <v>0</v>
      </c>
      <c r="J22" s="37">
        <v>0</v>
      </c>
      <c r="K22" s="16">
        <f t="shared" si="0"/>
        <v>12</v>
      </c>
      <c r="L22" s="14">
        <f t="shared" si="1"/>
        <v>2808</v>
      </c>
      <c r="M22" s="14">
        <f t="shared" si="1"/>
        <v>0</v>
      </c>
      <c r="N22" s="14">
        <f t="shared" si="1"/>
        <v>0</v>
      </c>
      <c r="O22" s="14">
        <f t="shared" si="1"/>
        <v>0</v>
      </c>
      <c r="P22" s="17">
        <f t="shared" si="2"/>
        <v>2808</v>
      </c>
      <c r="Q22" s="12"/>
      <c r="R22" s="18">
        <f t="shared" si="7"/>
        <v>234</v>
      </c>
      <c r="S22" s="12">
        <v>0</v>
      </c>
      <c r="T22" s="12">
        <v>0</v>
      </c>
      <c r="U22" s="12">
        <v>0</v>
      </c>
      <c r="V22" s="16">
        <f t="shared" si="3"/>
        <v>0</v>
      </c>
      <c r="W22" s="14">
        <f t="shared" si="8"/>
        <v>0</v>
      </c>
      <c r="X22" s="14">
        <f t="shared" si="8"/>
        <v>0</v>
      </c>
      <c r="Y22" s="14">
        <f t="shared" si="8"/>
        <v>0</v>
      </c>
      <c r="Z22" s="17">
        <f t="shared" si="4"/>
        <v>0</v>
      </c>
      <c r="AA22" s="19"/>
      <c r="AB22" s="20">
        <f t="shared" si="5"/>
        <v>12</v>
      </c>
      <c r="AC22" s="21">
        <f t="shared" si="6"/>
        <v>2808</v>
      </c>
    </row>
    <row r="23" spans="1:29" outlineLevel="1">
      <c r="A23" s="22"/>
      <c r="B23" s="12">
        <v>2</v>
      </c>
      <c r="C23" s="13" t="s">
        <v>28</v>
      </c>
      <c r="D23" s="14">
        <v>30000</v>
      </c>
      <c r="E23" s="23">
        <v>1</v>
      </c>
      <c r="F23" s="41">
        <v>289</v>
      </c>
      <c r="G23" s="42">
        <v>12</v>
      </c>
      <c r="H23" s="37">
        <v>0</v>
      </c>
      <c r="I23" s="37">
        <v>0</v>
      </c>
      <c r="J23" s="37">
        <v>0</v>
      </c>
      <c r="K23" s="16">
        <f t="shared" si="0"/>
        <v>12</v>
      </c>
      <c r="L23" s="14">
        <f t="shared" si="1"/>
        <v>3468</v>
      </c>
      <c r="M23" s="14">
        <f t="shared" si="1"/>
        <v>0</v>
      </c>
      <c r="N23" s="14">
        <f t="shared" si="1"/>
        <v>0</v>
      </c>
      <c r="O23" s="14">
        <f t="shared" si="1"/>
        <v>0</v>
      </c>
      <c r="P23" s="17">
        <f t="shared" si="2"/>
        <v>3468</v>
      </c>
      <c r="Q23" s="12"/>
      <c r="R23" s="18">
        <f t="shared" si="7"/>
        <v>289</v>
      </c>
      <c r="S23" s="12">
        <v>0</v>
      </c>
      <c r="T23" s="12">
        <v>0</v>
      </c>
      <c r="U23" s="12">
        <v>0</v>
      </c>
      <c r="V23" s="16">
        <f t="shared" si="3"/>
        <v>0</v>
      </c>
      <c r="W23" s="14">
        <f t="shared" si="8"/>
        <v>0</v>
      </c>
      <c r="X23" s="14">
        <f t="shared" si="8"/>
        <v>0</v>
      </c>
      <c r="Y23" s="14">
        <f t="shared" si="8"/>
        <v>0</v>
      </c>
      <c r="Z23" s="17">
        <f t="shared" si="4"/>
        <v>0</v>
      </c>
      <c r="AA23" s="19"/>
      <c r="AB23" s="20">
        <f t="shared" si="5"/>
        <v>12</v>
      </c>
      <c r="AC23" s="21">
        <f t="shared" si="6"/>
        <v>3468</v>
      </c>
    </row>
    <row r="24" spans="1:29" outlineLevel="1">
      <c r="A24" s="22"/>
      <c r="B24" s="12">
        <v>2</v>
      </c>
      <c r="C24" s="13" t="s">
        <v>33</v>
      </c>
      <c r="D24" s="14">
        <v>5000</v>
      </c>
      <c r="E24" s="23">
        <v>1</v>
      </c>
      <c r="F24" s="41">
        <v>203</v>
      </c>
      <c r="G24" s="42">
        <v>12</v>
      </c>
      <c r="H24" s="37">
        <v>0</v>
      </c>
      <c r="I24" s="37">
        <v>0</v>
      </c>
      <c r="J24" s="37">
        <v>0</v>
      </c>
      <c r="K24" s="16">
        <f t="shared" si="0"/>
        <v>12</v>
      </c>
      <c r="L24" s="14">
        <f t="shared" si="1"/>
        <v>2436</v>
      </c>
      <c r="M24" s="14">
        <f t="shared" si="1"/>
        <v>0</v>
      </c>
      <c r="N24" s="14">
        <f t="shared" si="1"/>
        <v>0</v>
      </c>
      <c r="O24" s="14">
        <f t="shared" si="1"/>
        <v>0</v>
      </c>
      <c r="P24" s="17">
        <f t="shared" si="2"/>
        <v>2436</v>
      </c>
      <c r="Q24" s="12"/>
      <c r="R24" s="18">
        <f t="shared" si="7"/>
        <v>203</v>
      </c>
      <c r="S24" s="12">
        <v>0</v>
      </c>
      <c r="T24" s="12">
        <v>0</v>
      </c>
      <c r="U24" s="12">
        <v>0</v>
      </c>
      <c r="V24" s="16">
        <f t="shared" si="3"/>
        <v>0</v>
      </c>
      <c r="W24" s="14">
        <f t="shared" si="8"/>
        <v>0</v>
      </c>
      <c r="X24" s="14">
        <f t="shared" si="8"/>
        <v>0</v>
      </c>
      <c r="Y24" s="14">
        <f t="shared" si="8"/>
        <v>0</v>
      </c>
      <c r="Z24" s="17">
        <f t="shared" si="4"/>
        <v>0</v>
      </c>
      <c r="AA24" s="19"/>
      <c r="AB24" s="20">
        <f t="shared" si="5"/>
        <v>12</v>
      </c>
      <c r="AC24" s="21">
        <f t="shared" si="6"/>
        <v>2436</v>
      </c>
    </row>
    <row r="25" spans="1:29" outlineLevel="1">
      <c r="A25" s="22"/>
      <c r="B25" s="12">
        <v>2</v>
      </c>
      <c r="C25" s="13" t="s">
        <v>33</v>
      </c>
      <c r="D25" s="14">
        <v>10000</v>
      </c>
      <c r="E25" s="23">
        <v>4</v>
      </c>
      <c r="F25" s="41">
        <v>213</v>
      </c>
      <c r="G25" s="42">
        <v>12</v>
      </c>
      <c r="H25" s="37">
        <v>0</v>
      </c>
      <c r="I25" s="37">
        <v>0</v>
      </c>
      <c r="J25" s="37">
        <v>0</v>
      </c>
      <c r="K25" s="16">
        <f t="shared" si="0"/>
        <v>12</v>
      </c>
      <c r="L25" s="14">
        <f t="shared" si="1"/>
        <v>10224</v>
      </c>
      <c r="M25" s="14">
        <f t="shared" si="1"/>
        <v>0</v>
      </c>
      <c r="N25" s="14">
        <f t="shared" si="1"/>
        <v>0</v>
      </c>
      <c r="O25" s="14">
        <f t="shared" si="1"/>
        <v>0</v>
      </c>
      <c r="P25" s="17">
        <f t="shared" si="2"/>
        <v>10224</v>
      </c>
      <c r="Q25" s="12"/>
      <c r="R25" s="18">
        <f t="shared" si="7"/>
        <v>213</v>
      </c>
      <c r="S25" s="12">
        <v>0</v>
      </c>
      <c r="T25" s="12">
        <v>0</v>
      </c>
      <c r="U25" s="12">
        <v>0</v>
      </c>
      <c r="V25" s="16">
        <f t="shared" si="3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7">
        <f t="shared" si="4"/>
        <v>0</v>
      </c>
      <c r="AA25" s="19"/>
      <c r="AB25" s="20">
        <f t="shared" si="5"/>
        <v>12</v>
      </c>
      <c r="AC25" s="21">
        <f t="shared" si="6"/>
        <v>10224</v>
      </c>
    </row>
    <row r="26" spans="1:29" outlineLevel="1">
      <c r="A26" s="22"/>
      <c r="B26" s="12">
        <v>2</v>
      </c>
      <c r="C26" s="13" t="s">
        <v>33</v>
      </c>
      <c r="D26" s="14">
        <v>15000</v>
      </c>
      <c r="E26" s="23">
        <v>4</v>
      </c>
      <c r="F26" s="41">
        <v>229</v>
      </c>
      <c r="G26" s="42">
        <v>12</v>
      </c>
      <c r="H26" s="37">
        <v>0</v>
      </c>
      <c r="I26" s="37">
        <v>0</v>
      </c>
      <c r="J26" s="37">
        <v>0</v>
      </c>
      <c r="K26" s="16">
        <f t="shared" si="0"/>
        <v>12</v>
      </c>
      <c r="L26" s="14">
        <f t="shared" si="1"/>
        <v>10992</v>
      </c>
      <c r="M26" s="14">
        <f t="shared" si="1"/>
        <v>0</v>
      </c>
      <c r="N26" s="14">
        <f t="shared" si="1"/>
        <v>0</v>
      </c>
      <c r="O26" s="14">
        <f t="shared" si="1"/>
        <v>0</v>
      </c>
      <c r="P26" s="17">
        <f t="shared" si="2"/>
        <v>10992</v>
      </c>
      <c r="Q26" s="12"/>
      <c r="R26" s="18">
        <f t="shared" si="7"/>
        <v>229</v>
      </c>
      <c r="S26" s="12">
        <v>0</v>
      </c>
      <c r="T26" s="12">
        <v>0</v>
      </c>
      <c r="U26" s="12">
        <v>0</v>
      </c>
      <c r="V26" s="16">
        <f t="shared" si="3"/>
        <v>0</v>
      </c>
      <c r="W26" s="14">
        <f t="shared" si="8"/>
        <v>0</v>
      </c>
      <c r="X26" s="14">
        <f t="shared" si="8"/>
        <v>0</v>
      </c>
      <c r="Y26" s="14">
        <f t="shared" si="8"/>
        <v>0</v>
      </c>
      <c r="Z26" s="17">
        <f t="shared" si="4"/>
        <v>0</v>
      </c>
      <c r="AA26" s="19"/>
      <c r="AB26" s="20">
        <f t="shared" si="5"/>
        <v>12</v>
      </c>
      <c r="AC26" s="21">
        <f t="shared" si="6"/>
        <v>10992</v>
      </c>
    </row>
    <row r="27" spans="1:29" outlineLevel="1">
      <c r="A27" s="22"/>
      <c r="B27" s="12">
        <v>2</v>
      </c>
      <c r="C27" s="13" t="s">
        <v>33</v>
      </c>
      <c r="D27" s="14">
        <v>20000</v>
      </c>
      <c r="E27" s="23">
        <v>1</v>
      </c>
      <c r="F27" s="41">
        <v>245</v>
      </c>
      <c r="G27" s="42">
        <v>12</v>
      </c>
      <c r="H27" s="37">
        <v>0</v>
      </c>
      <c r="I27" s="37">
        <v>0</v>
      </c>
      <c r="J27" s="37">
        <v>0</v>
      </c>
      <c r="K27" s="16">
        <f t="shared" si="0"/>
        <v>12</v>
      </c>
      <c r="L27" s="14">
        <f t="shared" si="1"/>
        <v>2940</v>
      </c>
      <c r="M27" s="14">
        <f t="shared" si="1"/>
        <v>0</v>
      </c>
      <c r="N27" s="14">
        <f t="shared" si="1"/>
        <v>0</v>
      </c>
      <c r="O27" s="14">
        <f t="shared" si="1"/>
        <v>0</v>
      </c>
      <c r="P27" s="17">
        <f t="shared" si="2"/>
        <v>2940</v>
      </c>
      <c r="Q27" s="12"/>
      <c r="R27" s="18">
        <f t="shared" si="7"/>
        <v>245</v>
      </c>
      <c r="S27" s="12">
        <v>0</v>
      </c>
      <c r="T27" s="12">
        <v>0</v>
      </c>
      <c r="U27" s="12">
        <v>0</v>
      </c>
      <c r="V27" s="16">
        <f t="shared" si="3"/>
        <v>0</v>
      </c>
      <c r="W27" s="14">
        <f t="shared" si="8"/>
        <v>0</v>
      </c>
      <c r="X27" s="14">
        <f t="shared" si="8"/>
        <v>0</v>
      </c>
      <c r="Y27" s="14">
        <f t="shared" si="8"/>
        <v>0</v>
      </c>
      <c r="Z27" s="17">
        <f t="shared" si="4"/>
        <v>0</v>
      </c>
      <c r="AA27" s="19"/>
      <c r="AB27" s="20">
        <f t="shared" si="5"/>
        <v>12</v>
      </c>
      <c r="AC27" s="21">
        <f t="shared" si="6"/>
        <v>2940</v>
      </c>
    </row>
    <row r="28" spans="1:29" outlineLevel="1">
      <c r="A28" s="22"/>
      <c r="B28" s="12">
        <v>2</v>
      </c>
      <c r="C28" s="13" t="s">
        <v>34</v>
      </c>
      <c r="D28" s="14">
        <v>10000</v>
      </c>
      <c r="E28" s="23">
        <v>1</v>
      </c>
      <c r="F28" s="41">
        <v>346</v>
      </c>
      <c r="G28" s="42">
        <v>12</v>
      </c>
      <c r="H28" s="37">
        <v>0</v>
      </c>
      <c r="I28" s="37">
        <v>0</v>
      </c>
      <c r="J28" s="37">
        <v>0</v>
      </c>
      <c r="K28" s="16">
        <f t="shared" si="0"/>
        <v>12</v>
      </c>
      <c r="L28" s="14">
        <f t="shared" si="1"/>
        <v>4152</v>
      </c>
      <c r="M28" s="14">
        <f t="shared" si="1"/>
        <v>0</v>
      </c>
      <c r="N28" s="14">
        <f t="shared" si="1"/>
        <v>0</v>
      </c>
      <c r="O28" s="14">
        <f t="shared" si="1"/>
        <v>0</v>
      </c>
      <c r="P28" s="17">
        <f t="shared" si="2"/>
        <v>4152</v>
      </c>
      <c r="Q28" s="12"/>
      <c r="R28" s="18">
        <f t="shared" si="7"/>
        <v>346</v>
      </c>
      <c r="S28" s="12">
        <v>0</v>
      </c>
      <c r="T28" s="12">
        <v>0</v>
      </c>
      <c r="U28" s="12">
        <v>0</v>
      </c>
      <c r="V28" s="16">
        <f t="shared" si="3"/>
        <v>0</v>
      </c>
      <c r="W28" s="14">
        <f t="shared" si="8"/>
        <v>0</v>
      </c>
      <c r="X28" s="14">
        <f t="shared" si="8"/>
        <v>0</v>
      </c>
      <c r="Y28" s="14">
        <f t="shared" si="8"/>
        <v>0</v>
      </c>
      <c r="Z28" s="17">
        <f t="shared" si="4"/>
        <v>0</v>
      </c>
      <c r="AA28" s="19"/>
      <c r="AB28" s="20">
        <f t="shared" si="5"/>
        <v>12</v>
      </c>
      <c r="AC28" s="21">
        <f t="shared" si="6"/>
        <v>4152</v>
      </c>
    </row>
    <row r="29" spans="1:29" outlineLevel="1">
      <c r="A29" s="22"/>
      <c r="B29" s="12">
        <v>2</v>
      </c>
      <c r="C29" s="13" t="s">
        <v>29</v>
      </c>
      <c r="D29" s="14">
        <v>5000</v>
      </c>
      <c r="E29" s="23">
        <v>1</v>
      </c>
      <c r="F29" s="41">
        <v>200</v>
      </c>
      <c r="G29" s="42">
        <v>12</v>
      </c>
      <c r="H29" s="37">
        <v>0</v>
      </c>
      <c r="I29" s="37">
        <v>0</v>
      </c>
      <c r="J29" s="37">
        <v>0</v>
      </c>
      <c r="K29" s="16">
        <f t="shared" si="0"/>
        <v>12</v>
      </c>
      <c r="L29" s="14">
        <f t="shared" si="1"/>
        <v>2400</v>
      </c>
      <c r="M29" s="14">
        <f t="shared" si="1"/>
        <v>0</v>
      </c>
      <c r="N29" s="14">
        <f t="shared" si="1"/>
        <v>0</v>
      </c>
      <c r="O29" s="14">
        <f t="shared" si="1"/>
        <v>0</v>
      </c>
      <c r="P29" s="17">
        <f t="shared" si="2"/>
        <v>2400</v>
      </c>
      <c r="Q29" s="12"/>
      <c r="R29" s="18">
        <f t="shared" si="7"/>
        <v>200</v>
      </c>
      <c r="S29" s="12">
        <v>0</v>
      </c>
      <c r="T29" s="12">
        <v>0</v>
      </c>
      <c r="U29" s="12">
        <v>0</v>
      </c>
      <c r="V29" s="16">
        <f t="shared" si="3"/>
        <v>0</v>
      </c>
      <c r="W29" s="14">
        <f t="shared" si="8"/>
        <v>0</v>
      </c>
      <c r="X29" s="14">
        <f t="shared" si="8"/>
        <v>0</v>
      </c>
      <c r="Y29" s="14">
        <f t="shared" si="8"/>
        <v>0</v>
      </c>
      <c r="Z29" s="17">
        <f t="shared" si="4"/>
        <v>0</v>
      </c>
      <c r="AA29" s="19"/>
      <c r="AB29" s="20">
        <f t="shared" si="5"/>
        <v>12</v>
      </c>
      <c r="AC29" s="21">
        <f t="shared" si="6"/>
        <v>2400</v>
      </c>
    </row>
    <row r="30" spans="1:29" outlineLevel="1">
      <c r="A30" s="22"/>
      <c r="B30" s="12">
        <v>2</v>
      </c>
      <c r="C30" s="13" t="s">
        <v>29</v>
      </c>
      <c r="D30" s="14">
        <v>10000</v>
      </c>
      <c r="E30" s="15">
        <v>1</v>
      </c>
      <c r="F30" s="41">
        <v>210</v>
      </c>
      <c r="G30" s="42">
        <v>12</v>
      </c>
      <c r="H30" s="37">
        <v>0</v>
      </c>
      <c r="I30" s="37">
        <v>0</v>
      </c>
      <c r="J30" s="37">
        <v>0</v>
      </c>
      <c r="K30" s="16">
        <f t="shared" si="0"/>
        <v>12</v>
      </c>
      <c r="L30" s="14">
        <f t="shared" si="1"/>
        <v>2520</v>
      </c>
      <c r="M30" s="14">
        <f t="shared" si="1"/>
        <v>0</v>
      </c>
      <c r="N30" s="14">
        <f t="shared" si="1"/>
        <v>0</v>
      </c>
      <c r="O30" s="14">
        <f t="shared" si="1"/>
        <v>0</v>
      </c>
      <c r="P30" s="17">
        <f t="shared" si="2"/>
        <v>2520</v>
      </c>
      <c r="Q30" s="12"/>
      <c r="R30" s="18">
        <f t="shared" si="7"/>
        <v>210</v>
      </c>
      <c r="S30" s="12">
        <v>0</v>
      </c>
      <c r="T30" s="12">
        <v>0</v>
      </c>
      <c r="U30" s="12">
        <v>0</v>
      </c>
      <c r="V30" s="16">
        <f t="shared" si="3"/>
        <v>0</v>
      </c>
      <c r="W30" s="14">
        <f t="shared" si="8"/>
        <v>0</v>
      </c>
      <c r="X30" s="14">
        <f t="shared" si="8"/>
        <v>0</v>
      </c>
      <c r="Y30" s="14">
        <f t="shared" si="8"/>
        <v>0</v>
      </c>
      <c r="Z30" s="17">
        <f t="shared" si="4"/>
        <v>0</v>
      </c>
      <c r="AA30" s="19"/>
      <c r="AB30" s="20">
        <f t="shared" si="5"/>
        <v>12</v>
      </c>
      <c r="AC30" s="21">
        <f t="shared" si="6"/>
        <v>2520</v>
      </c>
    </row>
    <row r="31" spans="1:29" outlineLevel="1">
      <c r="A31" s="22"/>
      <c r="B31" s="12">
        <v>2</v>
      </c>
      <c r="C31" s="13" t="s">
        <v>29</v>
      </c>
      <c r="D31" s="14">
        <v>15000</v>
      </c>
      <c r="E31" s="15">
        <v>1</v>
      </c>
      <c r="F31" s="41">
        <v>226</v>
      </c>
      <c r="G31" s="42">
        <v>12</v>
      </c>
      <c r="H31" s="37">
        <v>0</v>
      </c>
      <c r="I31" s="37">
        <v>0</v>
      </c>
      <c r="J31" s="37">
        <v>0</v>
      </c>
      <c r="K31" s="16">
        <f t="shared" si="0"/>
        <v>12</v>
      </c>
      <c r="L31" s="14">
        <f t="shared" si="1"/>
        <v>2712</v>
      </c>
      <c r="M31" s="14">
        <f t="shared" si="1"/>
        <v>0</v>
      </c>
      <c r="N31" s="14">
        <f t="shared" si="1"/>
        <v>0</v>
      </c>
      <c r="O31" s="14">
        <f t="shared" si="1"/>
        <v>0</v>
      </c>
      <c r="P31" s="17">
        <f t="shared" si="2"/>
        <v>2712</v>
      </c>
      <c r="Q31" s="12"/>
      <c r="R31" s="18">
        <f t="shared" si="7"/>
        <v>226</v>
      </c>
      <c r="S31" s="12">
        <v>0</v>
      </c>
      <c r="T31" s="12">
        <v>0</v>
      </c>
      <c r="U31" s="12">
        <v>0</v>
      </c>
      <c r="V31" s="16">
        <f t="shared" si="3"/>
        <v>0</v>
      </c>
      <c r="W31" s="14">
        <f t="shared" si="8"/>
        <v>0</v>
      </c>
      <c r="X31" s="14">
        <f t="shared" si="8"/>
        <v>0</v>
      </c>
      <c r="Y31" s="14">
        <f t="shared" si="8"/>
        <v>0</v>
      </c>
      <c r="Z31" s="17">
        <f t="shared" si="4"/>
        <v>0</v>
      </c>
      <c r="AA31" s="19"/>
      <c r="AB31" s="20">
        <f t="shared" si="5"/>
        <v>12</v>
      </c>
      <c r="AC31" s="21">
        <f t="shared" si="6"/>
        <v>2712</v>
      </c>
    </row>
    <row r="32" spans="1:29" outlineLevel="1">
      <c r="A32" s="22"/>
      <c r="B32" s="12">
        <v>2</v>
      </c>
      <c r="C32" s="13" t="s">
        <v>32</v>
      </c>
      <c r="D32" s="14">
        <v>20000</v>
      </c>
      <c r="E32" s="15">
        <v>1</v>
      </c>
      <c r="F32" s="41">
        <v>432</v>
      </c>
      <c r="G32" s="42">
        <v>12</v>
      </c>
      <c r="H32" s="37">
        <v>0</v>
      </c>
      <c r="I32" s="37">
        <v>0</v>
      </c>
      <c r="J32" s="37">
        <v>0</v>
      </c>
      <c r="K32" s="16">
        <f t="shared" si="0"/>
        <v>12</v>
      </c>
      <c r="L32" s="14">
        <f t="shared" si="1"/>
        <v>5184</v>
      </c>
      <c r="M32" s="14">
        <f t="shared" si="1"/>
        <v>0</v>
      </c>
      <c r="N32" s="14">
        <f t="shared" si="1"/>
        <v>0</v>
      </c>
      <c r="O32" s="14">
        <f t="shared" si="1"/>
        <v>0</v>
      </c>
      <c r="P32" s="17">
        <f t="shared" si="2"/>
        <v>5184</v>
      </c>
      <c r="Q32" s="12"/>
      <c r="R32" s="18">
        <f t="shared" si="7"/>
        <v>432</v>
      </c>
      <c r="S32" s="12">
        <v>0</v>
      </c>
      <c r="T32" s="12">
        <v>0</v>
      </c>
      <c r="U32" s="12">
        <v>0</v>
      </c>
      <c r="V32" s="16">
        <f t="shared" si="3"/>
        <v>0</v>
      </c>
      <c r="W32" s="14">
        <f t="shared" si="8"/>
        <v>0</v>
      </c>
      <c r="X32" s="14">
        <f t="shared" si="8"/>
        <v>0</v>
      </c>
      <c r="Y32" s="14">
        <f t="shared" si="8"/>
        <v>0</v>
      </c>
      <c r="Z32" s="17">
        <f t="shared" si="4"/>
        <v>0</v>
      </c>
      <c r="AA32" s="19"/>
      <c r="AB32" s="20">
        <f t="shared" si="5"/>
        <v>12</v>
      </c>
      <c r="AC32" s="21">
        <f t="shared" si="6"/>
        <v>5184</v>
      </c>
    </row>
    <row r="33" spans="1:29" outlineLevel="1">
      <c r="A33" s="22"/>
      <c r="B33" s="12">
        <v>3</v>
      </c>
      <c r="C33" s="13" t="s">
        <v>27</v>
      </c>
      <c r="D33" s="14">
        <v>5000</v>
      </c>
      <c r="E33" s="15">
        <v>9</v>
      </c>
      <c r="F33" s="41">
        <v>170</v>
      </c>
      <c r="G33" s="42">
        <v>12</v>
      </c>
      <c r="H33" s="42">
        <v>6</v>
      </c>
      <c r="I33" s="37">
        <v>0</v>
      </c>
      <c r="J33" s="37">
        <v>0</v>
      </c>
      <c r="K33" s="16">
        <f t="shared" si="0"/>
        <v>18</v>
      </c>
      <c r="L33" s="14">
        <f t="shared" si="1"/>
        <v>18360</v>
      </c>
      <c r="M33" s="14">
        <f t="shared" si="1"/>
        <v>9180</v>
      </c>
      <c r="N33" s="14">
        <f t="shared" si="1"/>
        <v>0</v>
      </c>
      <c r="O33" s="14">
        <f t="shared" si="1"/>
        <v>0</v>
      </c>
      <c r="P33" s="17">
        <f t="shared" si="2"/>
        <v>27540</v>
      </c>
      <c r="Q33" s="12"/>
      <c r="R33" s="18">
        <f t="shared" si="7"/>
        <v>170</v>
      </c>
      <c r="S33" s="12">
        <v>0</v>
      </c>
      <c r="T33" s="12">
        <v>0</v>
      </c>
      <c r="U33" s="12">
        <v>0</v>
      </c>
      <c r="V33" s="16">
        <f t="shared" si="3"/>
        <v>0</v>
      </c>
      <c r="W33" s="14">
        <f t="shared" si="8"/>
        <v>0</v>
      </c>
      <c r="X33" s="14">
        <f t="shared" si="8"/>
        <v>0</v>
      </c>
      <c r="Y33" s="14">
        <f t="shared" si="8"/>
        <v>0</v>
      </c>
      <c r="Z33" s="17">
        <f t="shared" si="4"/>
        <v>0</v>
      </c>
      <c r="AA33" s="19"/>
      <c r="AB33" s="20">
        <f t="shared" si="5"/>
        <v>18</v>
      </c>
      <c r="AC33" s="21">
        <f t="shared" si="6"/>
        <v>27540</v>
      </c>
    </row>
    <row r="34" spans="1:29" outlineLevel="1">
      <c r="A34" s="22"/>
      <c r="B34" s="12">
        <v>3</v>
      </c>
      <c r="C34" s="13" t="s">
        <v>27</v>
      </c>
      <c r="D34" s="14">
        <v>10000</v>
      </c>
      <c r="E34" s="15">
        <v>31</v>
      </c>
      <c r="F34" s="41">
        <v>180</v>
      </c>
      <c r="G34" s="42">
        <v>12</v>
      </c>
      <c r="H34" s="42">
        <v>6</v>
      </c>
      <c r="I34" s="37">
        <v>0</v>
      </c>
      <c r="J34" s="37">
        <v>0</v>
      </c>
      <c r="K34" s="16">
        <f t="shared" si="0"/>
        <v>18</v>
      </c>
      <c r="L34" s="14">
        <f t="shared" si="1"/>
        <v>66960</v>
      </c>
      <c r="M34" s="14">
        <f t="shared" si="1"/>
        <v>33480</v>
      </c>
      <c r="N34" s="14">
        <f t="shared" si="1"/>
        <v>0</v>
      </c>
      <c r="O34" s="14">
        <f t="shared" si="1"/>
        <v>0</v>
      </c>
      <c r="P34" s="17">
        <f t="shared" si="2"/>
        <v>100440</v>
      </c>
      <c r="Q34" s="12"/>
      <c r="R34" s="18">
        <f t="shared" si="7"/>
        <v>180</v>
      </c>
      <c r="S34" s="12">
        <v>0</v>
      </c>
      <c r="T34" s="12">
        <v>0</v>
      </c>
      <c r="U34" s="12">
        <v>0</v>
      </c>
      <c r="V34" s="16">
        <f t="shared" si="3"/>
        <v>0</v>
      </c>
      <c r="W34" s="14">
        <f t="shared" si="8"/>
        <v>0</v>
      </c>
      <c r="X34" s="14">
        <f t="shared" si="8"/>
        <v>0</v>
      </c>
      <c r="Y34" s="14">
        <f t="shared" si="8"/>
        <v>0</v>
      </c>
      <c r="Z34" s="17">
        <f t="shared" si="4"/>
        <v>0</v>
      </c>
      <c r="AA34" s="19"/>
      <c r="AB34" s="20">
        <f t="shared" si="5"/>
        <v>18</v>
      </c>
      <c r="AC34" s="21">
        <f t="shared" si="6"/>
        <v>100440</v>
      </c>
    </row>
    <row r="35" spans="1:29" outlineLevel="1">
      <c r="A35" s="22"/>
      <c r="B35" s="12">
        <v>3</v>
      </c>
      <c r="C35" s="13" t="s">
        <v>27</v>
      </c>
      <c r="D35" s="14">
        <v>15000</v>
      </c>
      <c r="E35" s="15">
        <v>8</v>
      </c>
      <c r="F35" s="41">
        <v>193</v>
      </c>
      <c r="G35" s="42">
        <v>12</v>
      </c>
      <c r="H35" s="42">
        <v>6</v>
      </c>
      <c r="I35" s="37">
        <v>0</v>
      </c>
      <c r="J35" s="37">
        <v>0</v>
      </c>
      <c r="K35" s="16">
        <f t="shared" si="0"/>
        <v>18</v>
      </c>
      <c r="L35" s="14">
        <f t="shared" si="1"/>
        <v>18528</v>
      </c>
      <c r="M35" s="14">
        <f t="shared" si="1"/>
        <v>9264</v>
      </c>
      <c r="N35" s="14">
        <f t="shared" si="1"/>
        <v>0</v>
      </c>
      <c r="O35" s="14">
        <f t="shared" si="1"/>
        <v>0</v>
      </c>
      <c r="P35" s="17">
        <f t="shared" si="2"/>
        <v>27792</v>
      </c>
      <c r="Q35" s="12"/>
      <c r="R35" s="18">
        <f t="shared" si="7"/>
        <v>193</v>
      </c>
      <c r="S35" s="12">
        <v>0</v>
      </c>
      <c r="T35" s="12">
        <v>0</v>
      </c>
      <c r="U35" s="12">
        <v>0</v>
      </c>
      <c r="V35" s="16">
        <f t="shared" si="3"/>
        <v>0</v>
      </c>
      <c r="W35" s="14">
        <f t="shared" si="8"/>
        <v>0</v>
      </c>
      <c r="X35" s="14">
        <f t="shared" si="8"/>
        <v>0</v>
      </c>
      <c r="Y35" s="14">
        <f t="shared" si="8"/>
        <v>0</v>
      </c>
      <c r="Z35" s="17">
        <f t="shared" si="4"/>
        <v>0</v>
      </c>
      <c r="AA35" s="19"/>
      <c r="AB35" s="20">
        <f t="shared" si="5"/>
        <v>18</v>
      </c>
      <c r="AC35" s="21">
        <f t="shared" si="6"/>
        <v>27792</v>
      </c>
    </row>
    <row r="36" spans="1:29" outlineLevel="1">
      <c r="A36" s="22"/>
      <c r="B36" s="12">
        <v>3</v>
      </c>
      <c r="C36" s="13" t="s">
        <v>27</v>
      </c>
      <c r="D36" s="14">
        <v>20000</v>
      </c>
      <c r="E36" s="15">
        <v>3</v>
      </c>
      <c r="F36" s="41">
        <v>207</v>
      </c>
      <c r="G36" s="42">
        <v>12</v>
      </c>
      <c r="H36" s="42">
        <v>6</v>
      </c>
      <c r="I36" s="37">
        <v>0</v>
      </c>
      <c r="J36" s="37">
        <v>0</v>
      </c>
      <c r="K36" s="16">
        <f t="shared" si="0"/>
        <v>18</v>
      </c>
      <c r="L36" s="14">
        <f t="shared" ref="L36:O52" si="9">$E36*$F36*G36</f>
        <v>7452</v>
      </c>
      <c r="M36" s="14">
        <f t="shared" si="9"/>
        <v>3726</v>
      </c>
      <c r="N36" s="14">
        <f t="shared" si="9"/>
        <v>0</v>
      </c>
      <c r="O36" s="14">
        <f t="shared" si="9"/>
        <v>0</v>
      </c>
      <c r="P36" s="17">
        <f t="shared" si="2"/>
        <v>11178</v>
      </c>
      <c r="Q36" s="12"/>
      <c r="R36" s="18">
        <f t="shared" si="7"/>
        <v>207</v>
      </c>
      <c r="S36" s="12">
        <v>0</v>
      </c>
      <c r="T36" s="12">
        <v>0</v>
      </c>
      <c r="U36" s="12">
        <v>0</v>
      </c>
      <c r="V36" s="16">
        <f t="shared" si="3"/>
        <v>0</v>
      </c>
      <c r="W36" s="14">
        <f t="shared" si="8"/>
        <v>0</v>
      </c>
      <c r="X36" s="14">
        <f t="shared" si="8"/>
        <v>0</v>
      </c>
      <c r="Y36" s="14">
        <f t="shared" si="8"/>
        <v>0</v>
      </c>
      <c r="Z36" s="17">
        <f t="shared" si="4"/>
        <v>0</v>
      </c>
      <c r="AA36" s="19"/>
      <c r="AB36" s="20">
        <f t="shared" si="5"/>
        <v>18</v>
      </c>
      <c r="AC36" s="21">
        <f t="shared" si="6"/>
        <v>11178</v>
      </c>
    </row>
    <row r="37" spans="1:29" outlineLevel="1">
      <c r="A37" s="22"/>
      <c r="B37" s="12">
        <v>3</v>
      </c>
      <c r="C37" s="13" t="s">
        <v>28</v>
      </c>
      <c r="D37" s="14">
        <v>10000</v>
      </c>
      <c r="E37" s="23">
        <v>1</v>
      </c>
      <c r="F37" s="41">
        <v>218</v>
      </c>
      <c r="G37" s="42">
        <v>12</v>
      </c>
      <c r="H37" s="42">
        <v>6</v>
      </c>
      <c r="I37" s="37">
        <v>0</v>
      </c>
      <c r="J37" s="37">
        <v>0</v>
      </c>
      <c r="K37" s="16">
        <f t="shared" si="0"/>
        <v>18</v>
      </c>
      <c r="L37" s="14">
        <f t="shared" si="9"/>
        <v>2616</v>
      </c>
      <c r="M37" s="14">
        <f t="shared" si="9"/>
        <v>1308</v>
      </c>
      <c r="N37" s="14">
        <f t="shared" si="9"/>
        <v>0</v>
      </c>
      <c r="O37" s="14">
        <f t="shared" si="9"/>
        <v>0</v>
      </c>
      <c r="P37" s="17">
        <f t="shared" si="2"/>
        <v>3924</v>
      </c>
      <c r="Q37" s="12"/>
      <c r="R37" s="18">
        <f t="shared" si="7"/>
        <v>218</v>
      </c>
      <c r="S37" s="12">
        <v>0</v>
      </c>
      <c r="T37" s="12">
        <v>0</v>
      </c>
      <c r="U37" s="12">
        <v>0</v>
      </c>
      <c r="V37" s="16">
        <f t="shared" si="3"/>
        <v>0</v>
      </c>
      <c r="W37" s="14">
        <f t="shared" si="8"/>
        <v>0</v>
      </c>
      <c r="X37" s="14">
        <f t="shared" si="8"/>
        <v>0</v>
      </c>
      <c r="Y37" s="14">
        <f t="shared" si="8"/>
        <v>0</v>
      </c>
      <c r="Z37" s="17">
        <f t="shared" si="4"/>
        <v>0</v>
      </c>
      <c r="AA37" s="19"/>
      <c r="AB37" s="20">
        <f t="shared" si="5"/>
        <v>18</v>
      </c>
      <c r="AC37" s="21">
        <f t="shared" si="6"/>
        <v>3924</v>
      </c>
    </row>
    <row r="38" spans="1:29" outlineLevel="1">
      <c r="A38" s="22"/>
      <c r="B38" s="12">
        <v>3</v>
      </c>
      <c r="C38" s="13" t="s">
        <v>33</v>
      </c>
      <c r="D38" s="14">
        <v>15000</v>
      </c>
      <c r="E38" s="23">
        <v>2</v>
      </c>
      <c r="F38" s="41">
        <v>229</v>
      </c>
      <c r="G38" s="42">
        <v>12</v>
      </c>
      <c r="H38" s="42">
        <v>6</v>
      </c>
      <c r="I38" s="37">
        <v>0</v>
      </c>
      <c r="J38" s="37">
        <v>0</v>
      </c>
      <c r="K38" s="16">
        <f t="shared" si="0"/>
        <v>18</v>
      </c>
      <c r="L38" s="14">
        <f t="shared" si="9"/>
        <v>5496</v>
      </c>
      <c r="M38" s="14">
        <f t="shared" si="9"/>
        <v>2748</v>
      </c>
      <c r="N38" s="14">
        <f t="shared" si="9"/>
        <v>0</v>
      </c>
      <c r="O38" s="14">
        <f t="shared" si="9"/>
        <v>0</v>
      </c>
      <c r="P38" s="17">
        <f t="shared" si="2"/>
        <v>8244</v>
      </c>
      <c r="Q38" s="12"/>
      <c r="R38" s="18">
        <f t="shared" si="7"/>
        <v>229</v>
      </c>
      <c r="S38" s="12">
        <v>0</v>
      </c>
      <c r="T38" s="12">
        <v>0</v>
      </c>
      <c r="U38" s="12">
        <v>0</v>
      </c>
      <c r="V38" s="16">
        <f t="shared" si="3"/>
        <v>0</v>
      </c>
      <c r="W38" s="14">
        <f t="shared" si="8"/>
        <v>0</v>
      </c>
      <c r="X38" s="14">
        <f t="shared" si="8"/>
        <v>0</v>
      </c>
      <c r="Y38" s="14">
        <f t="shared" si="8"/>
        <v>0</v>
      </c>
      <c r="Z38" s="17">
        <f t="shared" si="4"/>
        <v>0</v>
      </c>
      <c r="AA38" s="19"/>
      <c r="AB38" s="20">
        <f t="shared" si="5"/>
        <v>18</v>
      </c>
      <c r="AC38" s="21">
        <f t="shared" si="6"/>
        <v>8244</v>
      </c>
    </row>
    <row r="39" spans="1:29" outlineLevel="1">
      <c r="A39" s="22"/>
      <c r="B39" s="12">
        <v>3</v>
      </c>
      <c r="C39" s="13" t="s">
        <v>33</v>
      </c>
      <c r="D39" s="14">
        <v>30000</v>
      </c>
      <c r="E39" s="23">
        <v>1</v>
      </c>
      <c r="F39" s="41">
        <v>280</v>
      </c>
      <c r="G39" s="42">
        <v>12</v>
      </c>
      <c r="H39" s="42">
        <v>6</v>
      </c>
      <c r="I39" s="37">
        <v>0</v>
      </c>
      <c r="J39" s="37">
        <v>0</v>
      </c>
      <c r="K39" s="16">
        <f t="shared" si="0"/>
        <v>18</v>
      </c>
      <c r="L39" s="14">
        <f t="shared" si="9"/>
        <v>3360</v>
      </c>
      <c r="M39" s="14">
        <f t="shared" si="9"/>
        <v>1680</v>
      </c>
      <c r="N39" s="14">
        <f t="shared" si="9"/>
        <v>0</v>
      </c>
      <c r="O39" s="14">
        <f t="shared" si="9"/>
        <v>0</v>
      </c>
      <c r="P39" s="17">
        <f t="shared" si="2"/>
        <v>5040</v>
      </c>
      <c r="Q39" s="12"/>
      <c r="R39" s="18">
        <f t="shared" si="7"/>
        <v>280</v>
      </c>
      <c r="S39" s="12">
        <v>0</v>
      </c>
      <c r="T39" s="12">
        <v>0</v>
      </c>
      <c r="U39" s="12">
        <v>0</v>
      </c>
      <c r="V39" s="16">
        <f t="shared" si="3"/>
        <v>0</v>
      </c>
      <c r="W39" s="14">
        <f t="shared" si="8"/>
        <v>0</v>
      </c>
      <c r="X39" s="14">
        <f t="shared" si="8"/>
        <v>0</v>
      </c>
      <c r="Y39" s="14">
        <f t="shared" si="8"/>
        <v>0</v>
      </c>
      <c r="Z39" s="17">
        <f t="shared" si="4"/>
        <v>0</v>
      </c>
      <c r="AA39" s="19"/>
      <c r="AB39" s="20">
        <f t="shared" si="5"/>
        <v>18</v>
      </c>
      <c r="AC39" s="21">
        <f t="shared" si="6"/>
        <v>5040</v>
      </c>
    </row>
    <row r="40" spans="1:29" outlineLevel="1">
      <c r="A40" s="22"/>
      <c r="B40" s="12">
        <v>3</v>
      </c>
      <c r="C40" s="13" t="s">
        <v>34</v>
      </c>
      <c r="D40" s="14">
        <v>10000</v>
      </c>
      <c r="E40" s="23">
        <v>1</v>
      </c>
      <c r="F40" s="41">
        <v>346</v>
      </c>
      <c r="G40" s="42">
        <v>12</v>
      </c>
      <c r="H40" s="42">
        <v>6</v>
      </c>
      <c r="I40" s="37">
        <v>0</v>
      </c>
      <c r="J40" s="37">
        <v>0</v>
      </c>
      <c r="K40" s="16">
        <f t="shared" si="0"/>
        <v>18</v>
      </c>
      <c r="L40" s="14">
        <f t="shared" si="9"/>
        <v>4152</v>
      </c>
      <c r="M40" s="14">
        <f t="shared" si="9"/>
        <v>2076</v>
      </c>
      <c r="N40" s="14">
        <f t="shared" si="9"/>
        <v>0</v>
      </c>
      <c r="O40" s="14">
        <f t="shared" si="9"/>
        <v>0</v>
      </c>
      <c r="P40" s="17">
        <f t="shared" si="2"/>
        <v>6228</v>
      </c>
      <c r="Q40" s="12"/>
      <c r="R40" s="18">
        <f t="shared" si="7"/>
        <v>346</v>
      </c>
      <c r="S40" s="12">
        <v>0</v>
      </c>
      <c r="T40" s="12">
        <v>0</v>
      </c>
      <c r="U40" s="12">
        <v>0</v>
      </c>
      <c r="V40" s="16">
        <f t="shared" si="3"/>
        <v>0</v>
      </c>
      <c r="W40" s="14">
        <f t="shared" si="8"/>
        <v>0</v>
      </c>
      <c r="X40" s="14">
        <f t="shared" si="8"/>
        <v>0</v>
      </c>
      <c r="Y40" s="14">
        <f t="shared" si="8"/>
        <v>0</v>
      </c>
      <c r="Z40" s="17">
        <f t="shared" si="4"/>
        <v>0</v>
      </c>
      <c r="AA40" s="19"/>
      <c r="AB40" s="20">
        <f t="shared" si="5"/>
        <v>18</v>
      </c>
      <c r="AC40" s="21">
        <f t="shared" si="6"/>
        <v>6228</v>
      </c>
    </row>
    <row r="41" spans="1:29" outlineLevel="1">
      <c r="A41" s="22"/>
      <c r="B41" s="12">
        <v>3</v>
      </c>
      <c r="C41" s="13" t="s">
        <v>30</v>
      </c>
      <c r="D41" s="14">
        <v>30000</v>
      </c>
      <c r="E41" s="23">
        <v>2</v>
      </c>
      <c r="F41" s="41">
        <v>495</v>
      </c>
      <c r="G41" s="42">
        <v>12</v>
      </c>
      <c r="H41" s="42">
        <v>6</v>
      </c>
      <c r="I41" s="37">
        <v>0</v>
      </c>
      <c r="J41" s="37">
        <v>0</v>
      </c>
      <c r="K41" s="16">
        <f t="shared" si="0"/>
        <v>18</v>
      </c>
      <c r="L41" s="14">
        <f t="shared" si="9"/>
        <v>11880</v>
      </c>
      <c r="M41" s="14">
        <f t="shared" si="9"/>
        <v>5940</v>
      </c>
      <c r="N41" s="14">
        <f t="shared" si="9"/>
        <v>0</v>
      </c>
      <c r="O41" s="14">
        <f t="shared" si="9"/>
        <v>0</v>
      </c>
      <c r="P41" s="17">
        <f t="shared" si="2"/>
        <v>17820</v>
      </c>
      <c r="Q41" s="12"/>
      <c r="R41" s="18">
        <f t="shared" si="7"/>
        <v>495</v>
      </c>
      <c r="S41" s="12">
        <v>0</v>
      </c>
      <c r="T41" s="12">
        <v>0</v>
      </c>
      <c r="U41" s="12">
        <v>0</v>
      </c>
      <c r="V41" s="16">
        <f t="shared" si="3"/>
        <v>0</v>
      </c>
      <c r="W41" s="14">
        <f t="shared" si="8"/>
        <v>0</v>
      </c>
      <c r="X41" s="14">
        <f t="shared" si="8"/>
        <v>0</v>
      </c>
      <c r="Y41" s="14">
        <f t="shared" si="8"/>
        <v>0</v>
      </c>
      <c r="Z41" s="17">
        <f t="shared" si="4"/>
        <v>0</v>
      </c>
      <c r="AA41" s="19"/>
      <c r="AB41" s="20">
        <f t="shared" si="5"/>
        <v>18</v>
      </c>
      <c r="AC41" s="21">
        <f t="shared" si="6"/>
        <v>17820</v>
      </c>
    </row>
    <row r="42" spans="1:29" outlineLevel="1">
      <c r="A42" s="22"/>
      <c r="B42" s="12">
        <v>3</v>
      </c>
      <c r="C42" s="13" t="s">
        <v>31</v>
      </c>
      <c r="D42" s="14">
        <v>5000</v>
      </c>
      <c r="E42" s="23">
        <v>1</v>
      </c>
      <c r="F42" s="41">
        <v>367</v>
      </c>
      <c r="G42" s="42">
        <v>12</v>
      </c>
      <c r="H42" s="42">
        <v>6</v>
      </c>
      <c r="I42" s="37">
        <v>0</v>
      </c>
      <c r="J42" s="37">
        <v>0</v>
      </c>
      <c r="K42" s="16">
        <f t="shared" si="0"/>
        <v>18</v>
      </c>
      <c r="L42" s="14">
        <f t="shared" si="9"/>
        <v>4404</v>
      </c>
      <c r="M42" s="14">
        <f t="shared" si="9"/>
        <v>2202</v>
      </c>
      <c r="N42" s="14">
        <f t="shared" si="9"/>
        <v>0</v>
      </c>
      <c r="O42" s="14">
        <f t="shared" si="9"/>
        <v>0</v>
      </c>
      <c r="P42" s="17">
        <f t="shared" si="2"/>
        <v>6606</v>
      </c>
      <c r="Q42" s="12"/>
      <c r="R42" s="18">
        <f t="shared" si="7"/>
        <v>367</v>
      </c>
      <c r="S42" s="12">
        <v>0</v>
      </c>
      <c r="T42" s="12">
        <v>0</v>
      </c>
      <c r="U42" s="12">
        <v>0</v>
      </c>
      <c r="V42" s="16">
        <f t="shared" si="3"/>
        <v>0</v>
      </c>
      <c r="W42" s="14">
        <f t="shared" si="8"/>
        <v>0</v>
      </c>
      <c r="X42" s="14">
        <f t="shared" si="8"/>
        <v>0</v>
      </c>
      <c r="Y42" s="14">
        <f t="shared" si="8"/>
        <v>0</v>
      </c>
      <c r="Z42" s="17">
        <f t="shared" si="4"/>
        <v>0</v>
      </c>
      <c r="AA42" s="19"/>
      <c r="AB42" s="20">
        <f t="shared" si="5"/>
        <v>18</v>
      </c>
      <c r="AC42" s="21">
        <f t="shared" si="6"/>
        <v>6606</v>
      </c>
    </row>
    <row r="43" spans="1:29" outlineLevel="1">
      <c r="A43" s="22"/>
      <c r="B43" s="12">
        <v>3</v>
      </c>
      <c r="C43" s="13" t="s">
        <v>31</v>
      </c>
      <c r="D43" s="14">
        <v>10000</v>
      </c>
      <c r="E43" s="23">
        <v>1</v>
      </c>
      <c r="F43" s="41">
        <v>387</v>
      </c>
      <c r="G43" s="42">
        <v>12</v>
      </c>
      <c r="H43" s="42">
        <v>6</v>
      </c>
      <c r="I43" s="37">
        <v>0</v>
      </c>
      <c r="J43" s="37">
        <v>0</v>
      </c>
      <c r="K43" s="16">
        <f t="shared" si="0"/>
        <v>18</v>
      </c>
      <c r="L43" s="14">
        <f t="shared" si="9"/>
        <v>4644</v>
      </c>
      <c r="M43" s="14">
        <f t="shared" si="9"/>
        <v>2322</v>
      </c>
      <c r="N43" s="14">
        <f t="shared" si="9"/>
        <v>0</v>
      </c>
      <c r="O43" s="14">
        <f t="shared" si="9"/>
        <v>0</v>
      </c>
      <c r="P43" s="17">
        <f t="shared" si="2"/>
        <v>6966</v>
      </c>
      <c r="Q43" s="12"/>
      <c r="R43" s="18">
        <f t="shared" si="7"/>
        <v>387</v>
      </c>
      <c r="S43" s="12">
        <v>0</v>
      </c>
      <c r="T43" s="12">
        <v>0</v>
      </c>
      <c r="U43" s="12">
        <v>0</v>
      </c>
      <c r="V43" s="16">
        <f t="shared" si="3"/>
        <v>0</v>
      </c>
      <c r="W43" s="14">
        <f t="shared" si="8"/>
        <v>0</v>
      </c>
      <c r="X43" s="14">
        <f t="shared" si="8"/>
        <v>0</v>
      </c>
      <c r="Y43" s="14">
        <f t="shared" si="8"/>
        <v>0</v>
      </c>
      <c r="Z43" s="17">
        <f t="shared" si="4"/>
        <v>0</v>
      </c>
      <c r="AA43" s="19"/>
      <c r="AB43" s="20">
        <f t="shared" si="5"/>
        <v>18</v>
      </c>
      <c r="AC43" s="21">
        <f t="shared" si="6"/>
        <v>6966</v>
      </c>
    </row>
    <row r="44" spans="1:29" outlineLevel="1">
      <c r="A44" s="22"/>
      <c r="B44" s="12">
        <v>3</v>
      </c>
      <c r="C44" s="13" t="s">
        <v>35</v>
      </c>
      <c r="D44" s="14">
        <v>5000</v>
      </c>
      <c r="E44" s="23">
        <v>1</v>
      </c>
      <c r="F44" s="41">
        <v>393</v>
      </c>
      <c r="G44" s="42">
        <v>12</v>
      </c>
      <c r="H44" s="42">
        <v>6</v>
      </c>
      <c r="I44" s="37">
        <v>0</v>
      </c>
      <c r="J44" s="37">
        <v>0</v>
      </c>
      <c r="K44" s="16">
        <f t="shared" si="0"/>
        <v>18</v>
      </c>
      <c r="L44" s="14">
        <f t="shared" si="9"/>
        <v>4716</v>
      </c>
      <c r="M44" s="14">
        <f t="shared" si="9"/>
        <v>2358</v>
      </c>
      <c r="N44" s="14">
        <f t="shared" si="9"/>
        <v>0</v>
      </c>
      <c r="O44" s="14">
        <f t="shared" si="9"/>
        <v>0</v>
      </c>
      <c r="P44" s="17">
        <f t="shared" si="2"/>
        <v>7074</v>
      </c>
      <c r="Q44" s="12"/>
      <c r="R44" s="18">
        <f t="shared" si="7"/>
        <v>393</v>
      </c>
      <c r="S44" s="12">
        <v>0</v>
      </c>
      <c r="T44" s="12">
        <v>0</v>
      </c>
      <c r="U44" s="12">
        <v>0</v>
      </c>
      <c r="V44" s="16">
        <f t="shared" si="3"/>
        <v>0</v>
      </c>
      <c r="W44" s="14">
        <f t="shared" si="8"/>
        <v>0</v>
      </c>
      <c r="X44" s="14">
        <f t="shared" si="8"/>
        <v>0</v>
      </c>
      <c r="Y44" s="14">
        <f t="shared" si="8"/>
        <v>0</v>
      </c>
      <c r="Z44" s="17">
        <f t="shared" si="4"/>
        <v>0</v>
      </c>
      <c r="AA44" s="19"/>
      <c r="AB44" s="20">
        <f t="shared" si="5"/>
        <v>18</v>
      </c>
      <c r="AC44" s="21">
        <f t="shared" si="6"/>
        <v>7074</v>
      </c>
    </row>
    <row r="45" spans="1:29" outlineLevel="1">
      <c r="A45" s="22"/>
      <c r="B45" s="12">
        <v>4</v>
      </c>
      <c r="C45" s="13" t="s">
        <v>27</v>
      </c>
      <c r="D45" s="14">
        <v>5000</v>
      </c>
      <c r="E45" s="23">
        <v>10</v>
      </c>
      <c r="F45" s="41">
        <v>170</v>
      </c>
      <c r="G45" s="42">
        <v>12</v>
      </c>
      <c r="H45" s="42">
        <v>12</v>
      </c>
      <c r="I45" s="42">
        <v>12</v>
      </c>
      <c r="J45" s="42">
        <v>12</v>
      </c>
      <c r="K45" s="16">
        <f t="shared" si="0"/>
        <v>48</v>
      </c>
      <c r="L45" s="14">
        <f t="shared" si="9"/>
        <v>20400</v>
      </c>
      <c r="M45" s="14">
        <f t="shared" si="9"/>
        <v>20400</v>
      </c>
      <c r="N45" s="14">
        <f t="shared" si="9"/>
        <v>20400</v>
      </c>
      <c r="O45" s="14">
        <f t="shared" si="9"/>
        <v>20400</v>
      </c>
      <c r="P45" s="17">
        <f t="shared" si="2"/>
        <v>81600</v>
      </c>
      <c r="Q45" s="12"/>
      <c r="R45" s="18">
        <f t="shared" si="7"/>
        <v>170</v>
      </c>
      <c r="S45" s="12">
        <v>0</v>
      </c>
      <c r="T45" s="12">
        <v>0</v>
      </c>
      <c r="U45" s="12">
        <v>0</v>
      </c>
      <c r="V45" s="16">
        <f t="shared" si="3"/>
        <v>0</v>
      </c>
      <c r="W45" s="14">
        <f t="shared" si="8"/>
        <v>0</v>
      </c>
      <c r="X45" s="14">
        <f t="shared" si="8"/>
        <v>0</v>
      </c>
      <c r="Y45" s="14">
        <f t="shared" si="8"/>
        <v>0</v>
      </c>
      <c r="Z45" s="17">
        <f t="shared" si="4"/>
        <v>0</v>
      </c>
      <c r="AA45" s="19"/>
      <c r="AB45" s="20">
        <f t="shared" si="5"/>
        <v>48</v>
      </c>
      <c r="AC45" s="21">
        <f t="shared" si="6"/>
        <v>81600</v>
      </c>
    </row>
    <row r="46" spans="1:29" outlineLevel="1">
      <c r="A46" s="22"/>
      <c r="B46" s="12">
        <v>4</v>
      </c>
      <c r="C46" s="13" t="s">
        <v>27</v>
      </c>
      <c r="D46" s="14">
        <v>10000</v>
      </c>
      <c r="E46" s="23">
        <v>9</v>
      </c>
      <c r="F46" s="41">
        <v>180</v>
      </c>
      <c r="G46" s="42">
        <v>12</v>
      </c>
      <c r="H46" s="42">
        <v>12</v>
      </c>
      <c r="I46" s="42">
        <v>12</v>
      </c>
      <c r="J46" s="42">
        <v>12</v>
      </c>
      <c r="K46" s="16">
        <f t="shared" si="0"/>
        <v>48</v>
      </c>
      <c r="L46" s="14">
        <f t="shared" si="9"/>
        <v>19440</v>
      </c>
      <c r="M46" s="14">
        <f t="shared" si="9"/>
        <v>19440</v>
      </c>
      <c r="N46" s="14">
        <f t="shared" si="9"/>
        <v>19440</v>
      </c>
      <c r="O46" s="14">
        <f t="shared" si="9"/>
        <v>19440</v>
      </c>
      <c r="P46" s="17">
        <f t="shared" si="2"/>
        <v>77760</v>
      </c>
      <c r="Q46" s="12"/>
      <c r="R46" s="18">
        <f t="shared" si="7"/>
        <v>180</v>
      </c>
      <c r="S46" s="12">
        <v>0</v>
      </c>
      <c r="T46" s="12">
        <v>0</v>
      </c>
      <c r="U46" s="12">
        <v>0</v>
      </c>
      <c r="V46" s="16">
        <f t="shared" si="3"/>
        <v>0</v>
      </c>
      <c r="W46" s="14">
        <f t="shared" si="8"/>
        <v>0</v>
      </c>
      <c r="X46" s="14">
        <f t="shared" si="8"/>
        <v>0</v>
      </c>
      <c r="Y46" s="14">
        <f t="shared" si="8"/>
        <v>0</v>
      </c>
      <c r="Z46" s="17">
        <f t="shared" si="4"/>
        <v>0</v>
      </c>
      <c r="AA46" s="19"/>
      <c r="AB46" s="20">
        <f t="shared" si="5"/>
        <v>48</v>
      </c>
      <c r="AC46" s="21">
        <f t="shared" si="6"/>
        <v>77760</v>
      </c>
    </row>
    <row r="47" spans="1:29" outlineLevel="1">
      <c r="A47" s="22"/>
      <c r="B47" s="12">
        <v>4</v>
      </c>
      <c r="C47" s="13" t="s">
        <v>27</v>
      </c>
      <c r="D47" s="14">
        <v>15000</v>
      </c>
      <c r="E47" s="23">
        <v>4</v>
      </c>
      <c r="F47" s="41">
        <v>193</v>
      </c>
      <c r="G47" s="42">
        <v>12</v>
      </c>
      <c r="H47" s="42">
        <v>12</v>
      </c>
      <c r="I47" s="42">
        <v>12</v>
      </c>
      <c r="J47" s="42">
        <v>12</v>
      </c>
      <c r="K47" s="16">
        <f t="shared" si="0"/>
        <v>48</v>
      </c>
      <c r="L47" s="14">
        <f t="shared" si="9"/>
        <v>9264</v>
      </c>
      <c r="M47" s="14">
        <f t="shared" si="9"/>
        <v>9264</v>
      </c>
      <c r="N47" s="14">
        <f t="shared" si="9"/>
        <v>9264</v>
      </c>
      <c r="O47" s="14">
        <f t="shared" si="9"/>
        <v>9264</v>
      </c>
      <c r="P47" s="17">
        <f t="shared" si="2"/>
        <v>37056</v>
      </c>
      <c r="Q47" s="12"/>
      <c r="R47" s="18">
        <f t="shared" si="7"/>
        <v>193</v>
      </c>
      <c r="S47" s="12">
        <v>0</v>
      </c>
      <c r="T47" s="12">
        <v>0</v>
      </c>
      <c r="U47" s="12">
        <v>0</v>
      </c>
      <c r="V47" s="16">
        <f t="shared" si="3"/>
        <v>0</v>
      </c>
      <c r="W47" s="14">
        <f t="shared" si="8"/>
        <v>0</v>
      </c>
      <c r="X47" s="14">
        <f t="shared" si="8"/>
        <v>0</v>
      </c>
      <c r="Y47" s="14">
        <f t="shared" si="8"/>
        <v>0</v>
      </c>
      <c r="Z47" s="17">
        <f t="shared" si="4"/>
        <v>0</v>
      </c>
      <c r="AA47" s="19"/>
      <c r="AB47" s="20">
        <f t="shared" si="5"/>
        <v>48</v>
      </c>
      <c r="AC47" s="21">
        <f t="shared" si="6"/>
        <v>37056</v>
      </c>
    </row>
    <row r="48" spans="1:29" outlineLevel="1">
      <c r="A48" s="22"/>
      <c r="B48" s="12">
        <v>4</v>
      </c>
      <c r="C48" s="13" t="s">
        <v>33</v>
      </c>
      <c r="D48" s="14">
        <v>5000</v>
      </c>
      <c r="E48" s="23">
        <v>1</v>
      </c>
      <c r="F48" s="41">
        <v>203</v>
      </c>
      <c r="G48" s="42">
        <v>12</v>
      </c>
      <c r="H48" s="42">
        <v>12</v>
      </c>
      <c r="I48" s="42">
        <v>12</v>
      </c>
      <c r="J48" s="42">
        <v>12</v>
      </c>
      <c r="K48" s="16">
        <f t="shared" si="0"/>
        <v>48</v>
      </c>
      <c r="L48" s="14">
        <f t="shared" si="9"/>
        <v>2436</v>
      </c>
      <c r="M48" s="14">
        <f t="shared" si="9"/>
        <v>2436</v>
      </c>
      <c r="N48" s="14">
        <f t="shared" si="9"/>
        <v>2436</v>
      </c>
      <c r="O48" s="14">
        <f t="shared" si="9"/>
        <v>2436</v>
      </c>
      <c r="P48" s="17">
        <f t="shared" si="2"/>
        <v>9744</v>
      </c>
      <c r="Q48" s="12"/>
      <c r="R48" s="18">
        <f t="shared" si="7"/>
        <v>203</v>
      </c>
      <c r="S48" s="12">
        <v>0</v>
      </c>
      <c r="T48" s="12">
        <v>0</v>
      </c>
      <c r="U48" s="12">
        <v>0</v>
      </c>
      <c r="V48" s="16">
        <f t="shared" si="3"/>
        <v>0</v>
      </c>
      <c r="W48" s="14">
        <f t="shared" si="8"/>
        <v>0</v>
      </c>
      <c r="X48" s="14">
        <f t="shared" si="8"/>
        <v>0</v>
      </c>
      <c r="Y48" s="14">
        <f t="shared" si="8"/>
        <v>0</v>
      </c>
      <c r="Z48" s="17">
        <f t="shared" si="4"/>
        <v>0</v>
      </c>
      <c r="AA48" s="19"/>
      <c r="AB48" s="20">
        <f t="shared" si="5"/>
        <v>48</v>
      </c>
      <c r="AC48" s="21">
        <f t="shared" si="6"/>
        <v>9744</v>
      </c>
    </row>
    <row r="49" spans="1:29" outlineLevel="1">
      <c r="A49" s="22"/>
      <c r="B49" s="12">
        <v>4</v>
      </c>
      <c r="C49" s="13" t="s">
        <v>29</v>
      </c>
      <c r="D49" s="14">
        <v>15000</v>
      </c>
      <c r="E49" s="23">
        <v>1</v>
      </c>
      <c r="F49" s="41">
        <v>226</v>
      </c>
      <c r="G49" s="42">
        <v>12</v>
      </c>
      <c r="H49" s="42">
        <v>12</v>
      </c>
      <c r="I49" s="42">
        <v>12</v>
      </c>
      <c r="J49" s="42">
        <v>12</v>
      </c>
      <c r="K49" s="16">
        <f t="shared" si="0"/>
        <v>48</v>
      </c>
      <c r="L49" s="14">
        <f t="shared" si="9"/>
        <v>2712</v>
      </c>
      <c r="M49" s="14">
        <f t="shared" si="9"/>
        <v>2712</v>
      </c>
      <c r="N49" s="14">
        <f t="shared" si="9"/>
        <v>2712</v>
      </c>
      <c r="O49" s="14">
        <f t="shared" si="9"/>
        <v>2712</v>
      </c>
      <c r="P49" s="17">
        <f t="shared" si="2"/>
        <v>10848</v>
      </c>
      <c r="Q49" s="12"/>
      <c r="R49" s="18">
        <f t="shared" si="7"/>
        <v>226</v>
      </c>
      <c r="S49" s="12">
        <v>0</v>
      </c>
      <c r="T49" s="12">
        <v>0</v>
      </c>
      <c r="U49" s="12">
        <v>0</v>
      </c>
      <c r="V49" s="16">
        <f t="shared" si="3"/>
        <v>0</v>
      </c>
      <c r="W49" s="14">
        <f t="shared" si="8"/>
        <v>0</v>
      </c>
      <c r="X49" s="14">
        <f t="shared" si="8"/>
        <v>0</v>
      </c>
      <c r="Y49" s="14">
        <f t="shared" si="8"/>
        <v>0</v>
      </c>
      <c r="Z49" s="17">
        <f t="shared" si="4"/>
        <v>0</v>
      </c>
      <c r="AA49" s="19"/>
      <c r="AB49" s="20">
        <f t="shared" si="5"/>
        <v>48</v>
      </c>
      <c r="AC49" s="21">
        <f t="shared" si="6"/>
        <v>10848</v>
      </c>
    </row>
    <row r="50" spans="1:29" outlineLevel="1">
      <c r="A50" s="22"/>
      <c r="B50" s="12">
        <v>4</v>
      </c>
      <c r="C50" s="13" t="s">
        <v>31</v>
      </c>
      <c r="D50" s="14">
        <v>5000</v>
      </c>
      <c r="E50" s="23">
        <v>1</v>
      </c>
      <c r="F50" s="41">
        <v>367</v>
      </c>
      <c r="G50" s="42">
        <v>12</v>
      </c>
      <c r="H50" s="42">
        <v>12</v>
      </c>
      <c r="I50" s="42">
        <v>12</v>
      </c>
      <c r="J50" s="42">
        <v>12</v>
      </c>
      <c r="K50" s="16">
        <f t="shared" si="0"/>
        <v>48</v>
      </c>
      <c r="L50" s="14">
        <f t="shared" si="9"/>
        <v>4404</v>
      </c>
      <c r="M50" s="14">
        <f t="shared" si="9"/>
        <v>4404</v>
      </c>
      <c r="N50" s="14">
        <f t="shared" si="9"/>
        <v>4404</v>
      </c>
      <c r="O50" s="14">
        <f t="shared" si="9"/>
        <v>4404</v>
      </c>
      <c r="P50" s="17">
        <f t="shared" si="2"/>
        <v>17616</v>
      </c>
      <c r="Q50" s="12"/>
      <c r="R50" s="18">
        <f t="shared" si="7"/>
        <v>367</v>
      </c>
      <c r="S50" s="12">
        <v>0</v>
      </c>
      <c r="T50" s="12">
        <v>0</v>
      </c>
      <c r="U50" s="12">
        <v>0</v>
      </c>
      <c r="V50" s="16">
        <f t="shared" si="3"/>
        <v>0</v>
      </c>
      <c r="W50" s="14">
        <f t="shared" si="8"/>
        <v>0</v>
      </c>
      <c r="X50" s="14">
        <f t="shared" si="8"/>
        <v>0</v>
      </c>
      <c r="Y50" s="14">
        <f t="shared" si="8"/>
        <v>0</v>
      </c>
      <c r="Z50" s="17">
        <f t="shared" si="4"/>
        <v>0</v>
      </c>
      <c r="AA50" s="19"/>
      <c r="AB50" s="20">
        <f t="shared" si="5"/>
        <v>48</v>
      </c>
      <c r="AC50" s="21">
        <f t="shared" si="6"/>
        <v>17616</v>
      </c>
    </row>
    <row r="51" spans="1:29" outlineLevel="1">
      <c r="A51" s="22"/>
      <c r="B51" s="12">
        <v>4</v>
      </c>
      <c r="C51" s="13" t="s">
        <v>32</v>
      </c>
      <c r="D51" s="14">
        <v>10000</v>
      </c>
      <c r="E51" s="23">
        <v>1</v>
      </c>
      <c r="F51" s="41">
        <v>376</v>
      </c>
      <c r="G51" s="42">
        <v>12</v>
      </c>
      <c r="H51" s="42">
        <v>12</v>
      </c>
      <c r="I51" s="42">
        <v>12</v>
      </c>
      <c r="J51" s="42">
        <v>12</v>
      </c>
      <c r="K51" s="16">
        <f t="shared" si="0"/>
        <v>48</v>
      </c>
      <c r="L51" s="14">
        <f t="shared" si="9"/>
        <v>4512</v>
      </c>
      <c r="M51" s="14">
        <f t="shared" si="9"/>
        <v>4512</v>
      </c>
      <c r="N51" s="14">
        <f t="shared" si="9"/>
        <v>4512</v>
      </c>
      <c r="O51" s="14">
        <f t="shared" si="9"/>
        <v>4512</v>
      </c>
      <c r="P51" s="17">
        <f t="shared" si="2"/>
        <v>18048</v>
      </c>
      <c r="Q51" s="12"/>
      <c r="R51" s="18">
        <f t="shared" si="7"/>
        <v>376</v>
      </c>
      <c r="S51" s="12">
        <v>0</v>
      </c>
      <c r="T51" s="12">
        <v>0</v>
      </c>
      <c r="U51" s="12">
        <v>0</v>
      </c>
      <c r="V51" s="16">
        <f t="shared" si="3"/>
        <v>0</v>
      </c>
      <c r="W51" s="14">
        <f t="shared" si="8"/>
        <v>0</v>
      </c>
      <c r="X51" s="14">
        <f t="shared" si="8"/>
        <v>0</v>
      </c>
      <c r="Y51" s="14">
        <f t="shared" si="8"/>
        <v>0</v>
      </c>
      <c r="Z51" s="17">
        <f t="shared" si="4"/>
        <v>0</v>
      </c>
      <c r="AA51" s="19"/>
      <c r="AB51" s="20">
        <f t="shared" si="5"/>
        <v>48</v>
      </c>
      <c r="AC51" s="21">
        <f t="shared" si="6"/>
        <v>18048</v>
      </c>
    </row>
    <row r="52" spans="1:29" outlineLevel="1">
      <c r="A52" s="24"/>
      <c r="B52" s="12">
        <v>4</v>
      </c>
      <c r="C52" s="13" t="s">
        <v>32</v>
      </c>
      <c r="D52" s="14">
        <v>15000</v>
      </c>
      <c r="E52" s="23">
        <v>1</v>
      </c>
      <c r="F52" s="41">
        <v>404</v>
      </c>
      <c r="G52" s="42">
        <v>12</v>
      </c>
      <c r="H52" s="42">
        <v>12</v>
      </c>
      <c r="I52" s="42">
        <v>12</v>
      </c>
      <c r="J52" s="42">
        <v>12</v>
      </c>
      <c r="K52" s="16">
        <f t="shared" si="0"/>
        <v>48</v>
      </c>
      <c r="L52" s="14">
        <f t="shared" si="9"/>
        <v>4848</v>
      </c>
      <c r="M52" s="14">
        <f t="shared" si="9"/>
        <v>4848</v>
      </c>
      <c r="N52" s="14">
        <f t="shared" si="9"/>
        <v>4848</v>
      </c>
      <c r="O52" s="14">
        <f t="shared" si="9"/>
        <v>4848</v>
      </c>
      <c r="P52" s="17">
        <f t="shared" si="2"/>
        <v>19392</v>
      </c>
      <c r="Q52" s="12"/>
      <c r="R52" s="18">
        <f t="shared" si="7"/>
        <v>404</v>
      </c>
      <c r="S52" s="12">
        <v>0</v>
      </c>
      <c r="T52" s="12">
        <v>0</v>
      </c>
      <c r="U52" s="12">
        <v>0</v>
      </c>
      <c r="V52" s="16">
        <f t="shared" si="3"/>
        <v>0</v>
      </c>
      <c r="W52" s="14">
        <f t="shared" si="8"/>
        <v>0</v>
      </c>
      <c r="X52" s="14">
        <f t="shared" si="8"/>
        <v>0</v>
      </c>
      <c r="Y52" s="14">
        <f t="shared" si="8"/>
        <v>0</v>
      </c>
      <c r="Z52" s="17">
        <f t="shared" si="4"/>
        <v>0</v>
      </c>
      <c r="AA52" s="19"/>
      <c r="AB52" s="20">
        <f t="shared" si="5"/>
        <v>48</v>
      </c>
      <c r="AC52" s="21">
        <f t="shared" si="6"/>
        <v>19392</v>
      </c>
    </row>
    <row r="53" spans="1:29">
      <c r="A53" s="25" t="s">
        <v>36</v>
      </c>
      <c r="B53" s="26"/>
      <c r="C53" s="27"/>
      <c r="D53" s="28"/>
      <c r="E53" s="29">
        <f>SUBTOTAL(9,E4:E52)</f>
        <v>289</v>
      </c>
      <c r="F53" s="30"/>
      <c r="G53" s="31"/>
      <c r="H53" s="31"/>
      <c r="I53" s="31"/>
      <c r="J53" s="31"/>
      <c r="K53" s="28"/>
      <c r="L53" s="29">
        <f>SUBTOTAL(9,L3:L52)</f>
        <v>571002</v>
      </c>
      <c r="M53" s="29">
        <f t="shared" ref="M53:P53" si="10">SUBTOTAL(9,M3:M52)</f>
        <v>144300</v>
      </c>
      <c r="N53" s="29">
        <f t="shared" si="10"/>
        <v>68016</v>
      </c>
      <c r="O53" s="29">
        <f t="shared" si="10"/>
        <v>68016</v>
      </c>
      <c r="P53" s="32">
        <f t="shared" si="10"/>
        <v>851334</v>
      </c>
      <c r="Q53" s="28"/>
      <c r="R53" s="30"/>
      <c r="S53" s="28"/>
      <c r="T53" s="28"/>
      <c r="U53" s="28"/>
      <c r="V53" s="28"/>
      <c r="W53" s="29">
        <f>SUBTOTAL(9,W3:W52)</f>
        <v>0</v>
      </c>
      <c r="X53" s="29">
        <f t="shared" ref="X53:Z53" si="11">SUBTOTAL(9,X3:X52)</f>
        <v>0</v>
      </c>
      <c r="Y53" s="29">
        <f t="shared" si="11"/>
        <v>0</v>
      </c>
      <c r="Z53" s="32">
        <f t="shared" si="11"/>
        <v>0</v>
      </c>
      <c r="AA53" s="33"/>
      <c r="AB53" s="27"/>
      <c r="AC53" s="34">
        <f t="shared" ref="AC53" si="12">SUBTOTAL(9,AC3:AC52)</f>
        <v>851334</v>
      </c>
    </row>
    <row r="54" spans="1:29" s="10" customFormat="1" outlineLevel="1">
      <c r="A54" s="5" t="s">
        <v>37</v>
      </c>
      <c r="B54" s="6"/>
      <c r="C54" s="7"/>
      <c r="D54" s="8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9"/>
    </row>
    <row r="55" spans="1:29" outlineLevel="1">
      <c r="A55" s="11"/>
      <c r="B55" s="12">
        <v>5</v>
      </c>
      <c r="C55" s="13" t="s">
        <v>62</v>
      </c>
      <c r="D55" s="14">
        <v>5000</v>
      </c>
      <c r="E55" s="23">
        <v>1</v>
      </c>
      <c r="F55" s="41">
        <v>132</v>
      </c>
      <c r="G55" s="37">
        <v>12</v>
      </c>
      <c r="H55" s="37">
        <v>12</v>
      </c>
      <c r="I55" s="37">
        <v>12</v>
      </c>
      <c r="J55" s="37">
        <v>12</v>
      </c>
      <c r="K55" s="16">
        <f t="shared" ref="K55:K56" si="13">SUM(G55:J55)</f>
        <v>48</v>
      </c>
      <c r="L55" s="14">
        <f t="shared" ref="L55:O56" si="14">$E55*$F55*G55</f>
        <v>1584</v>
      </c>
      <c r="M55" s="14">
        <f t="shared" si="14"/>
        <v>1584</v>
      </c>
      <c r="N55" s="14">
        <f t="shared" si="14"/>
        <v>1584</v>
      </c>
      <c r="O55" s="14">
        <f t="shared" si="14"/>
        <v>1584</v>
      </c>
      <c r="P55" s="17">
        <f t="shared" ref="P55:P56" si="15">SUM(L55:O55)</f>
        <v>6336</v>
      </c>
      <c r="Q55" s="12"/>
      <c r="R55" s="18">
        <f t="shared" ref="R55:R56" si="16">F55</f>
        <v>132</v>
      </c>
      <c r="S55" s="12">
        <v>12</v>
      </c>
      <c r="T55" s="12">
        <v>12</v>
      </c>
      <c r="U55" s="12">
        <v>12</v>
      </c>
      <c r="V55" s="16">
        <f t="shared" ref="V55:V56" si="17">SUM(S55:U55)</f>
        <v>36</v>
      </c>
      <c r="W55" s="14">
        <f t="shared" ref="W55:Y56" si="18">$E55*$R55*S55</f>
        <v>1584</v>
      </c>
      <c r="X55" s="14">
        <f t="shared" si="18"/>
        <v>1584</v>
      </c>
      <c r="Y55" s="14">
        <f t="shared" si="18"/>
        <v>1584</v>
      </c>
      <c r="Z55" s="17">
        <f t="shared" ref="Z55:Z56" si="19">SUM(W55:Y55)</f>
        <v>4752</v>
      </c>
      <c r="AA55" s="19"/>
      <c r="AB55" s="20">
        <f>K55+V55</f>
        <v>84</v>
      </c>
      <c r="AC55" s="21">
        <f>P55+Z55</f>
        <v>11088</v>
      </c>
    </row>
    <row r="56" spans="1:29" outlineLevel="1">
      <c r="A56" s="24"/>
      <c r="B56" s="12">
        <v>5</v>
      </c>
      <c r="C56" s="13" t="s">
        <v>38</v>
      </c>
      <c r="D56" s="14">
        <v>5000</v>
      </c>
      <c r="E56" s="23">
        <v>2</v>
      </c>
      <c r="F56" s="41">
        <v>264</v>
      </c>
      <c r="G56" s="37">
        <v>12</v>
      </c>
      <c r="H56" s="37">
        <v>12</v>
      </c>
      <c r="I56" s="37">
        <v>12</v>
      </c>
      <c r="J56" s="37">
        <v>12</v>
      </c>
      <c r="K56" s="16">
        <f t="shared" si="13"/>
        <v>48</v>
      </c>
      <c r="L56" s="14">
        <f t="shared" si="14"/>
        <v>6336</v>
      </c>
      <c r="M56" s="14">
        <f t="shared" si="14"/>
        <v>6336</v>
      </c>
      <c r="N56" s="14">
        <f t="shared" si="14"/>
        <v>6336</v>
      </c>
      <c r="O56" s="14">
        <f t="shared" si="14"/>
        <v>6336</v>
      </c>
      <c r="P56" s="17">
        <f t="shared" si="15"/>
        <v>25344</v>
      </c>
      <c r="Q56" s="12"/>
      <c r="R56" s="18">
        <f t="shared" si="16"/>
        <v>264</v>
      </c>
      <c r="S56" s="12">
        <v>12</v>
      </c>
      <c r="T56" s="12">
        <v>12</v>
      </c>
      <c r="U56" s="12">
        <v>12</v>
      </c>
      <c r="V56" s="16">
        <f t="shared" si="17"/>
        <v>36</v>
      </c>
      <c r="W56" s="14">
        <f t="shared" si="18"/>
        <v>6336</v>
      </c>
      <c r="X56" s="14">
        <f t="shared" si="18"/>
        <v>6336</v>
      </c>
      <c r="Y56" s="14">
        <f t="shared" si="18"/>
        <v>6336</v>
      </c>
      <c r="Z56" s="17">
        <f t="shared" si="19"/>
        <v>19008</v>
      </c>
      <c r="AA56" s="19"/>
      <c r="AB56" s="20">
        <f>K56+V56</f>
        <v>84</v>
      </c>
      <c r="AC56" s="21">
        <f>P56+Z56</f>
        <v>44352</v>
      </c>
    </row>
    <row r="57" spans="1:29">
      <c r="A57" s="25" t="s">
        <v>39</v>
      </c>
      <c r="B57" s="26"/>
      <c r="C57" s="27"/>
      <c r="D57" s="28"/>
      <c r="E57" s="29">
        <f>SUBTOTAL(9,E55:E56)</f>
        <v>3</v>
      </c>
      <c r="F57" s="30"/>
      <c r="G57" s="31"/>
      <c r="H57" s="31"/>
      <c r="I57" s="31"/>
      <c r="J57" s="31"/>
      <c r="K57" s="28"/>
      <c r="L57" s="29">
        <f>SUBTOTAL(9,L54:L56)</f>
        <v>7920</v>
      </c>
      <c r="M57" s="29">
        <f t="shared" ref="M57:O57" si="20">SUBTOTAL(9,M54:M56)</f>
        <v>7920</v>
      </c>
      <c r="N57" s="29">
        <f t="shared" si="20"/>
        <v>7920</v>
      </c>
      <c r="O57" s="29">
        <f t="shared" si="20"/>
        <v>7920</v>
      </c>
      <c r="P57" s="32">
        <f>SUBTOTAL(9,P54:P56)</f>
        <v>31680</v>
      </c>
      <c r="Q57" s="28"/>
      <c r="R57" s="30"/>
      <c r="S57" s="28"/>
      <c r="T57" s="28"/>
      <c r="U57" s="28"/>
      <c r="V57" s="28"/>
      <c r="W57" s="29">
        <f>SUBTOTAL(9,W54:W56)</f>
        <v>7920</v>
      </c>
      <c r="X57" s="29">
        <f t="shared" ref="X57:Y57" si="21">SUBTOTAL(9,X54:X56)</f>
        <v>7920</v>
      </c>
      <c r="Y57" s="29">
        <f t="shared" si="21"/>
        <v>7920</v>
      </c>
      <c r="Z57" s="32">
        <f>SUBTOTAL(9,Z54:Z56)</f>
        <v>23760</v>
      </c>
      <c r="AA57" s="33"/>
      <c r="AB57" s="27"/>
      <c r="AC57" s="34">
        <f>SUBTOTAL(9,AC54:AC56)</f>
        <v>55440</v>
      </c>
    </row>
    <row r="58" spans="1:29" s="10" customFormat="1" outlineLevel="1">
      <c r="A58" s="5" t="s">
        <v>40</v>
      </c>
      <c r="B58" s="6"/>
      <c r="C58" s="7"/>
      <c r="D58" s="8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9"/>
    </row>
    <row r="59" spans="1:29" outlineLevel="1">
      <c r="A59" s="11"/>
      <c r="B59" s="12">
        <v>6</v>
      </c>
      <c r="C59" s="13" t="s">
        <v>27</v>
      </c>
      <c r="D59" s="14">
        <v>5000</v>
      </c>
      <c r="E59" s="23">
        <v>1</v>
      </c>
      <c r="F59" s="41">
        <v>131</v>
      </c>
      <c r="G59" s="37">
        <v>12</v>
      </c>
      <c r="H59" s="37">
        <v>12</v>
      </c>
      <c r="I59" s="37">
        <v>12</v>
      </c>
      <c r="J59" s="12">
        <v>12</v>
      </c>
      <c r="K59" s="16">
        <f t="shared" ref="K59:K63" si="22">SUM(G59:J59)</f>
        <v>48</v>
      </c>
      <c r="L59" s="14">
        <f t="shared" ref="L59:O63" si="23">$E59*$F59*G59</f>
        <v>1572</v>
      </c>
      <c r="M59" s="14">
        <f t="shared" si="23"/>
        <v>1572</v>
      </c>
      <c r="N59" s="14">
        <f t="shared" si="23"/>
        <v>1572</v>
      </c>
      <c r="O59" s="14">
        <f t="shared" si="23"/>
        <v>1572</v>
      </c>
      <c r="P59" s="17">
        <f>SUM(L59:O59)</f>
        <v>6288</v>
      </c>
      <c r="Q59" s="12"/>
      <c r="R59" s="18">
        <f t="shared" ref="R59:R63" si="24">F59</f>
        <v>131</v>
      </c>
      <c r="S59" s="12">
        <v>12</v>
      </c>
      <c r="T59" s="12">
        <v>12</v>
      </c>
      <c r="U59" s="12">
        <v>12</v>
      </c>
      <c r="V59" s="16">
        <f t="shared" ref="V59:V63" si="25">SUM(S59:U59)</f>
        <v>36</v>
      </c>
      <c r="W59" s="14">
        <f t="shared" ref="W59:Y63" si="26">$E59*$R59*S59</f>
        <v>1572</v>
      </c>
      <c r="X59" s="14">
        <f t="shared" si="26"/>
        <v>1572</v>
      </c>
      <c r="Y59" s="14">
        <f t="shared" si="26"/>
        <v>1572</v>
      </c>
      <c r="Z59" s="17">
        <f>SUM(W59:Y59)</f>
        <v>4716</v>
      </c>
      <c r="AA59" s="19"/>
      <c r="AB59" s="20">
        <f>K59+V59</f>
        <v>84</v>
      </c>
      <c r="AC59" s="21">
        <f>P59+Z59</f>
        <v>11004</v>
      </c>
    </row>
    <row r="60" spans="1:29" outlineLevel="1">
      <c r="A60" s="22"/>
      <c r="B60" s="12">
        <v>6</v>
      </c>
      <c r="C60" s="13" t="s">
        <v>27</v>
      </c>
      <c r="D60" s="14">
        <v>10000</v>
      </c>
      <c r="E60" s="23">
        <v>1</v>
      </c>
      <c r="F60" s="41">
        <v>141</v>
      </c>
      <c r="G60" s="37">
        <v>12</v>
      </c>
      <c r="H60" s="37">
        <v>12</v>
      </c>
      <c r="I60" s="37">
        <v>12</v>
      </c>
      <c r="J60" s="12">
        <v>12</v>
      </c>
      <c r="K60" s="16">
        <f t="shared" si="22"/>
        <v>48</v>
      </c>
      <c r="L60" s="14">
        <f t="shared" si="23"/>
        <v>1692</v>
      </c>
      <c r="M60" s="14">
        <f t="shared" si="23"/>
        <v>1692</v>
      </c>
      <c r="N60" s="14">
        <f t="shared" si="23"/>
        <v>1692</v>
      </c>
      <c r="O60" s="14">
        <f t="shared" si="23"/>
        <v>1692</v>
      </c>
      <c r="P60" s="17">
        <f t="shared" ref="P60:P63" si="27">SUM(L60:O60)</f>
        <v>6768</v>
      </c>
      <c r="Q60" s="12"/>
      <c r="R60" s="18">
        <f t="shared" si="24"/>
        <v>141</v>
      </c>
      <c r="S60" s="12">
        <v>12</v>
      </c>
      <c r="T60" s="12">
        <v>12</v>
      </c>
      <c r="U60" s="12">
        <v>12</v>
      </c>
      <c r="V60" s="16">
        <f t="shared" si="25"/>
        <v>36</v>
      </c>
      <c r="W60" s="14">
        <f t="shared" si="26"/>
        <v>1692</v>
      </c>
      <c r="X60" s="14">
        <f t="shared" si="26"/>
        <v>1692</v>
      </c>
      <c r="Y60" s="14">
        <f t="shared" si="26"/>
        <v>1692</v>
      </c>
      <c r="Z60" s="17">
        <f t="shared" ref="Z60:Z63" si="28">SUM(W60:Y60)</f>
        <v>5076</v>
      </c>
      <c r="AA60" s="19"/>
      <c r="AB60" s="20">
        <f>K60+V60</f>
        <v>84</v>
      </c>
      <c r="AC60" s="21">
        <f>P60+Z60</f>
        <v>11844</v>
      </c>
    </row>
    <row r="61" spans="1:29" outlineLevel="1">
      <c r="A61" s="22"/>
      <c r="B61" s="12">
        <v>6</v>
      </c>
      <c r="C61" s="13" t="s">
        <v>28</v>
      </c>
      <c r="D61" s="14">
        <v>10000</v>
      </c>
      <c r="E61" s="23">
        <v>3</v>
      </c>
      <c r="F61" s="41">
        <v>173</v>
      </c>
      <c r="G61" s="37">
        <v>12</v>
      </c>
      <c r="H61" s="37">
        <v>12</v>
      </c>
      <c r="I61" s="37">
        <v>12</v>
      </c>
      <c r="J61" s="12">
        <v>12</v>
      </c>
      <c r="K61" s="16">
        <f t="shared" si="22"/>
        <v>48</v>
      </c>
      <c r="L61" s="14">
        <f t="shared" si="23"/>
        <v>6228</v>
      </c>
      <c r="M61" s="14">
        <f t="shared" si="23"/>
        <v>6228</v>
      </c>
      <c r="N61" s="14">
        <f t="shared" si="23"/>
        <v>6228</v>
      </c>
      <c r="O61" s="14">
        <f t="shared" si="23"/>
        <v>6228</v>
      </c>
      <c r="P61" s="17">
        <f t="shared" si="27"/>
        <v>24912</v>
      </c>
      <c r="Q61" s="12"/>
      <c r="R61" s="18">
        <f t="shared" si="24"/>
        <v>173</v>
      </c>
      <c r="S61" s="12">
        <v>12</v>
      </c>
      <c r="T61" s="12">
        <v>12</v>
      </c>
      <c r="U61" s="12">
        <v>12</v>
      </c>
      <c r="V61" s="16">
        <f t="shared" si="25"/>
        <v>36</v>
      </c>
      <c r="W61" s="14">
        <f t="shared" si="26"/>
        <v>6228</v>
      </c>
      <c r="X61" s="14">
        <f t="shared" si="26"/>
        <v>6228</v>
      </c>
      <c r="Y61" s="14">
        <f t="shared" si="26"/>
        <v>6228</v>
      </c>
      <c r="Z61" s="17">
        <f t="shared" si="28"/>
        <v>18684</v>
      </c>
      <c r="AA61" s="19"/>
      <c r="AB61" s="20">
        <f>K61+V61</f>
        <v>84</v>
      </c>
      <c r="AC61" s="21">
        <f>P61+Z61</f>
        <v>43596</v>
      </c>
    </row>
    <row r="62" spans="1:29" outlineLevel="1">
      <c r="A62" s="22"/>
      <c r="B62" s="12">
        <v>6</v>
      </c>
      <c r="C62" s="13" t="s">
        <v>32</v>
      </c>
      <c r="D62" s="14">
        <v>10000</v>
      </c>
      <c r="E62" s="23">
        <v>2</v>
      </c>
      <c r="F62" s="41">
        <v>283</v>
      </c>
      <c r="G62" s="37">
        <v>12</v>
      </c>
      <c r="H62" s="37">
        <v>12</v>
      </c>
      <c r="I62" s="37">
        <v>12</v>
      </c>
      <c r="J62" s="12">
        <v>12</v>
      </c>
      <c r="K62" s="16">
        <f t="shared" si="22"/>
        <v>48</v>
      </c>
      <c r="L62" s="14">
        <f t="shared" si="23"/>
        <v>6792</v>
      </c>
      <c r="M62" s="14">
        <f t="shared" si="23"/>
        <v>6792</v>
      </c>
      <c r="N62" s="14">
        <f t="shared" si="23"/>
        <v>6792</v>
      </c>
      <c r="O62" s="14">
        <f t="shared" si="23"/>
        <v>6792</v>
      </c>
      <c r="P62" s="17">
        <f t="shared" si="27"/>
        <v>27168</v>
      </c>
      <c r="Q62" s="12"/>
      <c r="R62" s="18">
        <f t="shared" si="24"/>
        <v>283</v>
      </c>
      <c r="S62" s="12">
        <v>12</v>
      </c>
      <c r="T62" s="12">
        <v>12</v>
      </c>
      <c r="U62" s="12">
        <v>12</v>
      </c>
      <c r="V62" s="16">
        <f t="shared" si="25"/>
        <v>36</v>
      </c>
      <c r="W62" s="14">
        <f t="shared" si="26"/>
        <v>6792</v>
      </c>
      <c r="X62" s="14">
        <f t="shared" si="26"/>
        <v>6792</v>
      </c>
      <c r="Y62" s="14">
        <f t="shared" si="26"/>
        <v>6792</v>
      </c>
      <c r="Z62" s="17">
        <f t="shared" si="28"/>
        <v>20376</v>
      </c>
      <c r="AA62" s="19"/>
      <c r="AB62" s="20">
        <f>K62+V62</f>
        <v>84</v>
      </c>
      <c r="AC62" s="21">
        <f>P62+Z62</f>
        <v>47544</v>
      </c>
    </row>
    <row r="63" spans="1:29" outlineLevel="1">
      <c r="A63" s="24"/>
      <c r="B63" s="12">
        <v>6</v>
      </c>
      <c r="C63" s="13" t="s">
        <v>31</v>
      </c>
      <c r="D63" s="14">
        <v>10000</v>
      </c>
      <c r="E63" s="23">
        <v>1</v>
      </c>
      <c r="F63" s="41">
        <v>291</v>
      </c>
      <c r="G63" s="37">
        <v>12</v>
      </c>
      <c r="H63" s="37">
        <v>12</v>
      </c>
      <c r="I63" s="37">
        <v>12</v>
      </c>
      <c r="J63" s="12">
        <v>12</v>
      </c>
      <c r="K63" s="16">
        <f t="shared" si="22"/>
        <v>48</v>
      </c>
      <c r="L63" s="14">
        <f t="shared" si="23"/>
        <v>3492</v>
      </c>
      <c r="M63" s="14">
        <f t="shared" si="23"/>
        <v>3492</v>
      </c>
      <c r="N63" s="14">
        <f t="shared" si="23"/>
        <v>3492</v>
      </c>
      <c r="O63" s="14">
        <f t="shared" si="23"/>
        <v>3492</v>
      </c>
      <c r="P63" s="17">
        <f t="shared" si="27"/>
        <v>13968</v>
      </c>
      <c r="Q63" s="12"/>
      <c r="R63" s="18">
        <f t="shared" si="24"/>
        <v>291</v>
      </c>
      <c r="S63" s="12">
        <v>12</v>
      </c>
      <c r="T63" s="12">
        <v>12</v>
      </c>
      <c r="U63" s="12">
        <v>12</v>
      </c>
      <c r="V63" s="16">
        <f t="shared" si="25"/>
        <v>36</v>
      </c>
      <c r="W63" s="14">
        <f t="shared" si="26"/>
        <v>3492</v>
      </c>
      <c r="X63" s="14">
        <f t="shared" si="26"/>
        <v>3492</v>
      </c>
      <c r="Y63" s="14">
        <f t="shared" si="26"/>
        <v>3492</v>
      </c>
      <c r="Z63" s="17">
        <f t="shared" si="28"/>
        <v>10476</v>
      </c>
      <c r="AA63" s="19"/>
      <c r="AB63" s="20">
        <f>K63+V63</f>
        <v>84</v>
      </c>
      <c r="AC63" s="21">
        <f>P63+Z63</f>
        <v>24444</v>
      </c>
    </row>
    <row r="64" spans="1:29">
      <c r="A64" s="25" t="s">
        <v>41</v>
      </c>
      <c r="B64" s="26"/>
      <c r="C64" s="27"/>
      <c r="D64" s="28"/>
      <c r="E64" s="29">
        <f>SUBTOTAL(9,E59:E63)</f>
        <v>8</v>
      </c>
      <c r="F64" s="30"/>
      <c r="G64" s="31"/>
      <c r="H64" s="31"/>
      <c r="I64" s="31"/>
      <c r="J64" s="31"/>
      <c r="K64" s="28"/>
      <c r="L64" s="29">
        <f t="shared" ref="L64:N64" si="29">SUBTOTAL(9,L58:L63)</f>
        <v>19776</v>
      </c>
      <c r="M64" s="29">
        <f t="shared" si="29"/>
        <v>19776</v>
      </c>
      <c r="N64" s="29">
        <f t="shared" si="29"/>
        <v>19776</v>
      </c>
      <c r="O64" s="29">
        <f>SUBTOTAL(9,O58:O63)</f>
        <v>19776</v>
      </c>
      <c r="P64" s="32">
        <f>SUBTOTAL(9,P58:P63)</f>
        <v>79104</v>
      </c>
      <c r="Q64" s="28"/>
      <c r="R64" s="30"/>
      <c r="S64" s="28"/>
      <c r="T64" s="28"/>
      <c r="U64" s="28"/>
      <c r="V64" s="28"/>
      <c r="W64" s="29">
        <f t="shared" ref="W64:X64" si="30">SUBTOTAL(9,W58:W63)</f>
        <v>19776</v>
      </c>
      <c r="X64" s="29">
        <f t="shared" si="30"/>
        <v>19776</v>
      </c>
      <c r="Y64" s="29">
        <f>SUBTOTAL(9,Y58:Y63)</f>
        <v>19776</v>
      </c>
      <c r="Z64" s="32">
        <f>SUBTOTAL(9,Z58:Z63)</f>
        <v>59328</v>
      </c>
      <c r="AA64" s="33"/>
      <c r="AB64" s="27"/>
      <c r="AC64" s="34">
        <f>SUBTOTAL(9,AC58:AC63)</f>
        <v>138432</v>
      </c>
    </row>
    <row r="65" spans="1:29" s="10" customFormat="1" outlineLevel="1">
      <c r="A65" s="5" t="s">
        <v>42</v>
      </c>
      <c r="B65" s="6"/>
      <c r="C65" s="7"/>
      <c r="D65" s="8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7"/>
      <c r="AC65" s="9"/>
    </row>
    <row r="66" spans="1:29" outlineLevel="1">
      <c r="A66" s="11"/>
      <c r="B66" s="12" t="s">
        <v>43</v>
      </c>
      <c r="C66" s="13" t="s">
        <v>27</v>
      </c>
      <c r="D66" s="14">
        <v>5000</v>
      </c>
      <c r="E66" s="23">
        <v>4</v>
      </c>
      <c r="F66" s="41">
        <v>19</v>
      </c>
      <c r="G66" s="12">
        <v>9</v>
      </c>
      <c r="H66" s="12">
        <v>0</v>
      </c>
      <c r="I66" s="12">
        <v>0</v>
      </c>
      <c r="J66" s="12">
        <v>0</v>
      </c>
      <c r="K66" s="16">
        <f t="shared" ref="K66:K93" si="31">SUM(G66:J66)</f>
        <v>9</v>
      </c>
      <c r="L66" s="14">
        <f t="shared" ref="L66:O93" si="32">$E66*$F66*G66</f>
        <v>684</v>
      </c>
      <c r="M66" s="14">
        <f t="shared" si="32"/>
        <v>0</v>
      </c>
      <c r="N66" s="14">
        <f t="shared" si="32"/>
        <v>0</v>
      </c>
      <c r="O66" s="14">
        <f t="shared" si="32"/>
        <v>0</v>
      </c>
      <c r="P66" s="17">
        <f t="shared" ref="P66:P93" si="33">SUM(L66:O66)</f>
        <v>684</v>
      </c>
      <c r="Q66" s="12"/>
      <c r="R66" s="18">
        <f t="shared" ref="R66:R93" si="34">F66</f>
        <v>19</v>
      </c>
      <c r="S66" s="12">
        <v>0</v>
      </c>
      <c r="T66" s="12">
        <v>0</v>
      </c>
      <c r="U66" s="12">
        <v>0</v>
      </c>
      <c r="V66" s="16">
        <f t="shared" ref="V66:V93" si="35">SUM(S66:U66)</f>
        <v>0</v>
      </c>
      <c r="W66" s="14">
        <f t="shared" ref="W66:Y93" si="36">$E66*$R66*S66</f>
        <v>0</v>
      </c>
      <c r="X66" s="14">
        <f t="shared" si="36"/>
        <v>0</v>
      </c>
      <c r="Y66" s="14">
        <f t="shared" si="36"/>
        <v>0</v>
      </c>
      <c r="Z66" s="17">
        <f t="shared" ref="Z66:Z93" si="37">SUM(W66:Y66)</f>
        <v>0</v>
      </c>
      <c r="AA66" s="35"/>
      <c r="AB66" s="36">
        <f t="shared" ref="AB66:AB93" si="38">K66+V66</f>
        <v>9</v>
      </c>
      <c r="AC66" s="21">
        <f t="shared" ref="AC66:AC93" si="39">P66+Z66</f>
        <v>684</v>
      </c>
    </row>
    <row r="67" spans="1:29" outlineLevel="1">
      <c r="A67" s="22"/>
      <c r="B67" s="12" t="s">
        <v>43</v>
      </c>
      <c r="C67" s="13" t="s">
        <v>27</v>
      </c>
      <c r="D67" s="14">
        <v>10000</v>
      </c>
      <c r="E67" s="23">
        <v>16</v>
      </c>
      <c r="F67" s="41">
        <v>19</v>
      </c>
      <c r="G67" s="12">
        <v>9</v>
      </c>
      <c r="H67" s="12">
        <v>0</v>
      </c>
      <c r="I67" s="12">
        <v>0</v>
      </c>
      <c r="J67" s="12">
        <v>0</v>
      </c>
      <c r="K67" s="16">
        <f t="shared" si="31"/>
        <v>9</v>
      </c>
      <c r="L67" s="14">
        <f t="shared" si="32"/>
        <v>2736</v>
      </c>
      <c r="M67" s="14">
        <f t="shared" si="32"/>
        <v>0</v>
      </c>
      <c r="N67" s="14">
        <f t="shared" si="32"/>
        <v>0</v>
      </c>
      <c r="O67" s="14">
        <f t="shared" si="32"/>
        <v>0</v>
      </c>
      <c r="P67" s="17">
        <f t="shared" si="33"/>
        <v>2736</v>
      </c>
      <c r="Q67" s="12"/>
      <c r="R67" s="18">
        <f t="shared" si="34"/>
        <v>19</v>
      </c>
      <c r="S67" s="12">
        <v>0</v>
      </c>
      <c r="T67" s="12">
        <v>0</v>
      </c>
      <c r="U67" s="12">
        <v>0</v>
      </c>
      <c r="V67" s="16">
        <f t="shared" si="35"/>
        <v>0</v>
      </c>
      <c r="W67" s="14">
        <f t="shared" si="36"/>
        <v>0</v>
      </c>
      <c r="X67" s="14">
        <f t="shared" si="36"/>
        <v>0</v>
      </c>
      <c r="Y67" s="14">
        <f t="shared" si="36"/>
        <v>0</v>
      </c>
      <c r="Z67" s="17">
        <f t="shared" si="37"/>
        <v>0</v>
      </c>
      <c r="AA67" s="35"/>
      <c r="AB67" s="36">
        <f t="shared" si="38"/>
        <v>9</v>
      </c>
      <c r="AC67" s="21">
        <f t="shared" si="39"/>
        <v>2736</v>
      </c>
    </row>
    <row r="68" spans="1:29" outlineLevel="1">
      <c r="A68" s="22"/>
      <c r="B68" s="12" t="s">
        <v>43</v>
      </c>
      <c r="C68" s="13" t="s">
        <v>27</v>
      </c>
      <c r="D68" s="14">
        <v>15000</v>
      </c>
      <c r="E68" s="23">
        <v>9</v>
      </c>
      <c r="F68" s="41">
        <v>23</v>
      </c>
      <c r="G68" s="12">
        <v>9</v>
      </c>
      <c r="H68" s="12">
        <v>0</v>
      </c>
      <c r="I68" s="12">
        <v>0</v>
      </c>
      <c r="J68" s="12">
        <v>0</v>
      </c>
      <c r="K68" s="16">
        <f t="shared" si="31"/>
        <v>9</v>
      </c>
      <c r="L68" s="14">
        <f t="shared" si="32"/>
        <v>1863</v>
      </c>
      <c r="M68" s="14">
        <f t="shared" si="32"/>
        <v>0</v>
      </c>
      <c r="N68" s="14">
        <f t="shared" si="32"/>
        <v>0</v>
      </c>
      <c r="O68" s="14">
        <f t="shared" si="32"/>
        <v>0</v>
      </c>
      <c r="P68" s="17">
        <f t="shared" si="33"/>
        <v>1863</v>
      </c>
      <c r="Q68" s="12"/>
      <c r="R68" s="18">
        <f t="shared" si="34"/>
        <v>23</v>
      </c>
      <c r="S68" s="12">
        <v>0</v>
      </c>
      <c r="T68" s="12">
        <v>0</v>
      </c>
      <c r="U68" s="12">
        <v>0</v>
      </c>
      <c r="V68" s="16">
        <f t="shared" si="35"/>
        <v>0</v>
      </c>
      <c r="W68" s="14">
        <f t="shared" si="36"/>
        <v>0</v>
      </c>
      <c r="X68" s="14">
        <f t="shared" si="36"/>
        <v>0</v>
      </c>
      <c r="Y68" s="14">
        <f t="shared" si="36"/>
        <v>0</v>
      </c>
      <c r="Z68" s="17">
        <f t="shared" si="37"/>
        <v>0</v>
      </c>
      <c r="AA68" s="35"/>
      <c r="AB68" s="36">
        <f t="shared" si="38"/>
        <v>9</v>
      </c>
      <c r="AC68" s="21">
        <f t="shared" si="39"/>
        <v>1863</v>
      </c>
    </row>
    <row r="69" spans="1:29" outlineLevel="1">
      <c r="A69" s="22"/>
      <c r="B69" s="12" t="s">
        <v>43</v>
      </c>
      <c r="C69" s="13" t="s">
        <v>27</v>
      </c>
      <c r="D69" s="14">
        <v>20000</v>
      </c>
      <c r="E69" s="23">
        <v>3</v>
      </c>
      <c r="F69" s="41">
        <v>28</v>
      </c>
      <c r="G69" s="12">
        <v>9</v>
      </c>
      <c r="H69" s="12">
        <v>0</v>
      </c>
      <c r="I69" s="12">
        <v>0</v>
      </c>
      <c r="J69" s="12">
        <v>0</v>
      </c>
      <c r="K69" s="16">
        <f t="shared" si="31"/>
        <v>9</v>
      </c>
      <c r="L69" s="14">
        <f t="shared" si="32"/>
        <v>756</v>
      </c>
      <c r="M69" s="14">
        <f t="shared" si="32"/>
        <v>0</v>
      </c>
      <c r="N69" s="14">
        <f t="shared" si="32"/>
        <v>0</v>
      </c>
      <c r="O69" s="14">
        <f t="shared" si="32"/>
        <v>0</v>
      </c>
      <c r="P69" s="17">
        <f t="shared" si="33"/>
        <v>756</v>
      </c>
      <c r="Q69" s="12"/>
      <c r="R69" s="18">
        <f t="shared" si="34"/>
        <v>28</v>
      </c>
      <c r="S69" s="12">
        <v>0</v>
      </c>
      <c r="T69" s="12">
        <v>0</v>
      </c>
      <c r="U69" s="12">
        <v>0</v>
      </c>
      <c r="V69" s="16">
        <f t="shared" si="35"/>
        <v>0</v>
      </c>
      <c r="W69" s="14">
        <f t="shared" si="36"/>
        <v>0</v>
      </c>
      <c r="X69" s="14">
        <f t="shared" si="36"/>
        <v>0</v>
      </c>
      <c r="Y69" s="14">
        <f t="shared" si="36"/>
        <v>0</v>
      </c>
      <c r="Z69" s="17">
        <f t="shared" si="37"/>
        <v>0</v>
      </c>
      <c r="AA69" s="35"/>
      <c r="AB69" s="36">
        <f t="shared" si="38"/>
        <v>9</v>
      </c>
      <c r="AC69" s="21">
        <f t="shared" si="39"/>
        <v>756</v>
      </c>
    </row>
    <row r="70" spans="1:29" outlineLevel="1">
      <c r="A70" s="22"/>
      <c r="B70" s="12" t="s">
        <v>43</v>
      </c>
      <c r="C70" s="13" t="s">
        <v>27</v>
      </c>
      <c r="D70" s="14">
        <v>25000</v>
      </c>
      <c r="E70" s="23">
        <v>1</v>
      </c>
      <c r="F70" s="41">
        <v>32</v>
      </c>
      <c r="G70" s="12">
        <v>9</v>
      </c>
      <c r="H70" s="12">
        <v>0</v>
      </c>
      <c r="I70" s="12">
        <v>0</v>
      </c>
      <c r="J70" s="12">
        <v>0</v>
      </c>
      <c r="K70" s="16">
        <f t="shared" si="31"/>
        <v>9</v>
      </c>
      <c r="L70" s="14">
        <f t="shared" si="32"/>
        <v>288</v>
      </c>
      <c r="M70" s="14">
        <f t="shared" si="32"/>
        <v>0</v>
      </c>
      <c r="N70" s="14">
        <f t="shared" si="32"/>
        <v>0</v>
      </c>
      <c r="O70" s="14">
        <f t="shared" si="32"/>
        <v>0</v>
      </c>
      <c r="P70" s="17">
        <f t="shared" si="33"/>
        <v>288</v>
      </c>
      <c r="Q70" s="12"/>
      <c r="R70" s="18">
        <f t="shared" si="34"/>
        <v>32</v>
      </c>
      <c r="S70" s="12">
        <v>0</v>
      </c>
      <c r="T70" s="12">
        <v>0</v>
      </c>
      <c r="U70" s="12">
        <v>0</v>
      </c>
      <c r="V70" s="16">
        <f t="shared" si="35"/>
        <v>0</v>
      </c>
      <c r="W70" s="14">
        <f t="shared" si="36"/>
        <v>0</v>
      </c>
      <c r="X70" s="14">
        <f t="shared" si="36"/>
        <v>0</v>
      </c>
      <c r="Y70" s="14">
        <f t="shared" si="36"/>
        <v>0</v>
      </c>
      <c r="Z70" s="17">
        <f t="shared" si="37"/>
        <v>0</v>
      </c>
      <c r="AA70" s="35"/>
      <c r="AB70" s="36">
        <f t="shared" si="38"/>
        <v>9</v>
      </c>
      <c r="AC70" s="21">
        <f t="shared" si="39"/>
        <v>288</v>
      </c>
    </row>
    <row r="71" spans="1:29" outlineLevel="1">
      <c r="A71" s="22"/>
      <c r="B71" s="12" t="s">
        <v>43</v>
      </c>
      <c r="C71" s="13" t="s">
        <v>27</v>
      </c>
      <c r="D71" s="14">
        <v>30000</v>
      </c>
      <c r="E71" s="23">
        <v>1</v>
      </c>
      <c r="F71" s="41">
        <v>36</v>
      </c>
      <c r="G71" s="12">
        <v>9</v>
      </c>
      <c r="H71" s="12">
        <v>0</v>
      </c>
      <c r="I71" s="12">
        <v>0</v>
      </c>
      <c r="J71" s="12">
        <v>0</v>
      </c>
      <c r="K71" s="16">
        <f t="shared" si="31"/>
        <v>9</v>
      </c>
      <c r="L71" s="14">
        <f t="shared" si="32"/>
        <v>324</v>
      </c>
      <c r="M71" s="14">
        <f t="shared" si="32"/>
        <v>0</v>
      </c>
      <c r="N71" s="14">
        <f t="shared" si="32"/>
        <v>0</v>
      </c>
      <c r="O71" s="14">
        <f t="shared" si="32"/>
        <v>0</v>
      </c>
      <c r="P71" s="17">
        <f t="shared" si="33"/>
        <v>324</v>
      </c>
      <c r="Q71" s="12"/>
      <c r="R71" s="18">
        <f t="shared" si="34"/>
        <v>36</v>
      </c>
      <c r="S71" s="12">
        <v>0</v>
      </c>
      <c r="T71" s="12">
        <v>0</v>
      </c>
      <c r="U71" s="12">
        <v>0</v>
      </c>
      <c r="V71" s="16">
        <f t="shared" si="35"/>
        <v>0</v>
      </c>
      <c r="W71" s="14">
        <f t="shared" si="36"/>
        <v>0</v>
      </c>
      <c r="X71" s="14">
        <f t="shared" si="36"/>
        <v>0</v>
      </c>
      <c r="Y71" s="14">
        <f t="shared" si="36"/>
        <v>0</v>
      </c>
      <c r="Z71" s="17">
        <f t="shared" si="37"/>
        <v>0</v>
      </c>
      <c r="AA71" s="35"/>
      <c r="AB71" s="36">
        <f t="shared" si="38"/>
        <v>9</v>
      </c>
      <c r="AC71" s="21">
        <f t="shared" si="39"/>
        <v>324</v>
      </c>
    </row>
    <row r="72" spans="1:29" outlineLevel="1">
      <c r="A72" s="22"/>
      <c r="B72" s="12" t="s">
        <v>43</v>
      </c>
      <c r="C72" s="13" t="s">
        <v>33</v>
      </c>
      <c r="D72" s="14">
        <v>5000</v>
      </c>
      <c r="E72" s="23">
        <v>1</v>
      </c>
      <c r="F72" s="41">
        <v>22</v>
      </c>
      <c r="G72" s="12">
        <v>9</v>
      </c>
      <c r="H72" s="12">
        <v>0</v>
      </c>
      <c r="I72" s="12">
        <v>0</v>
      </c>
      <c r="J72" s="12">
        <v>0</v>
      </c>
      <c r="K72" s="16">
        <f t="shared" si="31"/>
        <v>9</v>
      </c>
      <c r="L72" s="14">
        <f t="shared" si="32"/>
        <v>198</v>
      </c>
      <c r="M72" s="14">
        <f t="shared" si="32"/>
        <v>0</v>
      </c>
      <c r="N72" s="14">
        <f t="shared" si="32"/>
        <v>0</v>
      </c>
      <c r="O72" s="14">
        <f t="shared" si="32"/>
        <v>0</v>
      </c>
      <c r="P72" s="17">
        <f t="shared" si="33"/>
        <v>198</v>
      </c>
      <c r="Q72" s="12"/>
      <c r="R72" s="18">
        <f t="shared" si="34"/>
        <v>22</v>
      </c>
      <c r="S72" s="12">
        <v>0</v>
      </c>
      <c r="T72" s="12">
        <v>0</v>
      </c>
      <c r="U72" s="12">
        <v>0</v>
      </c>
      <c r="V72" s="16">
        <f t="shared" si="35"/>
        <v>0</v>
      </c>
      <c r="W72" s="14">
        <f t="shared" si="36"/>
        <v>0</v>
      </c>
      <c r="X72" s="14">
        <f t="shared" si="36"/>
        <v>0</v>
      </c>
      <c r="Y72" s="14">
        <f t="shared" si="36"/>
        <v>0</v>
      </c>
      <c r="Z72" s="17">
        <f t="shared" si="37"/>
        <v>0</v>
      </c>
      <c r="AA72" s="35"/>
      <c r="AB72" s="36">
        <f t="shared" si="38"/>
        <v>9</v>
      </c>
      <c r="AC72" s="21">
        <f t="shared" si="39"/>
        <v>198</v>
      </c>
    </row>
    <row r="73" spans="1:29" outlineLevel="1">
      <c r="A73" s="22"/>
      <c r="B73" s="12" t="s">
        <v>43</v>
      </c>
      <c r="C73" s="13" t="s">
        <v>33</v>
      </c>
      <c r="D73" s="14">
        <v>10000</v>
      </c>
      <c r="E73" s="23">
        <v>2</v>
      </c>
      <c r="F73" s="41">
        <v>23</v>
      </c>
      <c r="G73" s="12">
        <v>9</v>
      </c>
      <c r="H73" s="12">
        <v>0</v>
      </c>
      <c r="I73" s="12">
        <v>0</v>
      </c>
      <c r="J73" s="12">
        <v>0</v>
      </c>
      <c r="K73" s="16">
        <f t="shared" si="31"/>
        <v>9</v>
      </c>
      <c r="L73" s="14">
        <f t="shared" si="32"/>
        <v>414</v>
      </c>
      <c r="M73" s="14">
        <f t="shared" si="32"/>
        <v>0</v>
      </c>
      <c r="N73" s="14">
        <f t="shared" si="32"/>
        <v>0</v>
      </c>
      <c r="O73" s="14">
        <f t="shared" si="32"/>
        <v>0</v>
      </c>
      <c r="P73" s="17">
        <f t="shared" si="33"/>
        <v>414</v>
      </c>
      <c r="Q73" s="12"/>
      <c r="R73" s="18">
        <f t="shared" si="34"/>
        <v>23</v>
      </c>
      <c r="S73" s="12">
        <v>0</v>
      </c>
      <c r="T73" s="12">
        <v>0</v>
      </c>
      <c r="U73" s="12">
        <v>0</v>
      </c>
      <c r="V73" s="16">
        <f t="shared" si="35"/>
        <v>0</v>
      </c>
      <c r="W73" s="14">
        <f t="shared" si="36"/>
        <v>0</v>
      </c>
      <c r="X73" s="14">
        <f t="shared" si="36"/>
        <v>0</v>
      </c>
      <c r="Y73" s="14">
        <f t="shared" si="36"/>
        <v>0</v>
      </c>
      <c r="Z73" s="17">
        <f t="shared" si="37"/>
        <v>0</v>
      </c>
      <c r="AA73" s="35"/>
      <c r="AB73" s="36">
        <f t="shared" si="38"/>
        <v>9</v>
      </c>
      <c r="AC73" s="21">
        <f t="shared" si="39"/>
        <v>414</v>
      </c>
    </row>
    <row r="74" spans="1:29" outlineLevel="1">
      <c r="A74" s="22"/>
      <c r="B74" s="12" t="s">
        <v>43</v>
      </c>
      <c r="C74" s="13" t="s">
        <v>33</v>
      </c>
      <c r="D74" s="14">
        <v>15000</v>
      </c>
      <c r="E74" s="23">
        <v>4</v>
      </c>
      <c r="F74" s="41">
        <v>28</v>
      </c>
      <c r="G74" s="12">
        <v>9</v>
      </c>
      <c r="H74" s="12">
        <v>0</v>
      </c>
      <c r="I74" s="12">
        <v>0</v>
      </c>
      <c r="J74" s="12">
        <v>0</v>
      </c>
      <c r="K74" s="16">
        <f t="shared" si="31"/>
        <v>9</v>
      </c>
      <c r="L74" s="14">
        <f t="shared" si="32"/>
        <v>1008</v>
      </c>
      <c r="M74" s="14">
        <f t="shared" si="32"/>
        <v>0</v>
      </c>
      <c r="N74" s="14">
        <f t="shared" si="32"/>
        <v>0</v>
      </c>
      <c r="O74" s="14">
        <f t="shared" si="32"/>
        <v>0</v>
      </c>
      <c r="P74" s="17">
        <f t="shared" si="33"/>
        <v>1008</v>
      </c>
      <c r="Q74" s="12"/>
      <c r="R74" s="18">
        <f t="shared" si="34"/>
        <v>28</v>
      </c>
      <c r="S74" s="12">
        <v>0</v>
      </c>
      <c r="T74" s="12">
        <v>0</v>
      </c>
      <c r="U74" s="12">
        <v>0</v>
      </c>
      <c r="V74" s="16">
        <f t="shared" si="35"/>
        <v>0</v>
      </c>
      <c r="W74" s="14">
        <f t="shared" si="36"/>
        <v>0</v>
      </c>
      <c r="X74" s="14">
        <f t="shared" si="36"/>
        <v>0</v>
      </c>
      <c r="Y74" s="14">
        <f t="shared" si="36"/>
        <v>0</v>
      </c>
      <c r="Z74" s="17">
        <f t="shared" si="37"/>
        <v>0</v>
      </c>
      <c r="AA74" s="35"/>
      <c r="AB74" s="36">
        <f t="shared" si="38"/>
        <v>9</v>
      </c>
      <c r="AC74" s="21">
        <f t="shared" si="39"/>
        <v>1008</v>
      </c>
    </row>
    <row r="75" spans="1:29" outlineLevel="1">
      <c r="A75" s="22"/>
      <c r="B75" s="12" t="s">
        <v>43</v>
      </c>
      <c r="C75" s="13" t="s">
        <v>33</v>
      </c>
      <c r="D75" s="14">
        <v>20000</v>
      </c>
      <c r="E75" s="23">
        <v>6</v>
      </c>
      <c r="F75" s="41">
        <v>33</v>
      </c>
      <c r="G75" s="12">
        <v>9</v>
      </c>
      <c r="H75" s="12">
        <v>0</v>
      </c>
      <c r="I75" s="12">
        <v>0</v>
      </c>
      <c r="J75" s="12">
        <v>0</v>
      </c>
      <c r="K75" s="16">
        <f t="shared" si="31"/>
        <v>9</v>
      </c>
      <c r="L75" s="14">
        <f t="shared" si="32"/>
        <v>1782</v>
      </c>
      <c r="M75" s="14">
        <f t="shared" si="32"/>
        <v>0</v>
      </c>
      <c r="N75" s="14">
        <f t="shared" si="32"/>
        <v>0</v>
      </c>
      <c r="O75" s="14">
        <f t="shared" si="32"/>
        <v>0</v>
      </c>
      <c r="P75" s="17">
        <f t="shared" si="33"/>
        <v>1782</v>
      </c>
      <c r="Q75" s="12"/>
      <c r="R75" s="18">
        <f t="shared" si="34"/>
        <v>33</v>
      </c>
      <c r="S75" s="12">
        <v>0</v>
      </c>
      <c r="T75" s="12">
        <v>0</v>
      </c>
      <c r="U75" s="12">
        <v>0</v>
      </c>
      <c r="V75" s="16">
        <f t="shared" si="35"/>
        <v>0</v>
      </c>
      <c r="W75" s="14">
        <f t="shared" si="36"/>
        <v>0</v>
      </c>
      <c r="X75" s="14">
        <f t="shared" si="36"/>
        <v>0</v>
      </c>
      <c r="Y75" s="14">
        <f t="shared" si="36"/>
        <v>0</v>
      </c>
      <c r="Z75" s="17">
        <f t="shared" si="37"/>
        <v>0</v>
      </c>
      <c r="AA75" s="35"/>
      <c r="AB75" s="36">
        <f t="shared" si="38"/>
        <v>9</v>
      </c>
      <c r="AC75" s="21">
        <f t="shared" si="39"/>
        <v>1782</v>
      </c>
    </row>
    <row r="76" spans="1:29" outlineLevel="1">
      <c r="A76" s="22"/>
      <c r="B76" s="12" t="s">
        <v>43</v>
      </c>
      <c r="C76" s="13" t="s">
        <v>33</v>
      </c>
      <c r="D76" s="14">
        <v>25000</v>
      </c>
      <c r="E76" s="23">
        <v>1</v>
      </c>
      <c r="F76" s="41">
        <v>39</v>
      </c>
      <c r="G76" s="12">
        <v>9</v>
      </c>
      <c r="H76" s="12">
        <v>0</v>
      </c>
      <c r="I76" s="12">
        <v>0</v>
      </c>
      <c r="J76" s="12">
        <v>0</v>
      </c>
      <c r="K76" s="16">
        <f t="shared" si="31"/>
        <v>9</v>
      </c>
      <c r="L76" s="14">
        <f t="shared" si="32"/>
        <v>351</v>
      </c>
      <c r="M76" s="14">
        <f t="shared" si="32"/>
        <v>0</v>
      </c>
      <c r="N76" s="14">
        <f t="shared" si="32"/>
        <v>0</v>
      </c>
      <c r="O76" s="14">
        <f t="shared" si="32"/>
        <v>0</v>
      </c>
      <c r="P76" s="17">
        <f t="shared" si="33"/>
        <v>351</v>
      </c>
      <c r="Q76" s="12"/>
      <c r="R76" s="18">
        <f t="shared" si="34"/>
        <v>39</v>
      </c>
      <c r="S76" s="12">
        <v>0</v>
      </c>
      <c r="T76" s="12">
        <v>0</v>
      </c>
      <c r="U76" s="12">
        <v>0</v>
      </c>
      <c r="V76" s="16">
        <f t="shared" si="35"/>
        <v>0</v>
      </c>
      <c r="W76" s="14">
        <f t="shared" si="36"/>
        <v>0</v>
      </c>
      <c r="X76" s="14">
        <f t="shared" si="36"/>
        <v>0</v>
      </c>
      <c r="Y76" s="14">
        <f t="shared" si="36"/>
        <v>0</v>
      </c>
      <c r="Z76" s="17">
        <f t="shared" si="37"/>
        <v>0</v>
      </c>
      <c r="AA76" s="35"/>
      <c r="AB76" s="36">
        <f t="shared" si="38"/>
        <v>9</v>
      </c>
      <c r="AC76" s="21">
        <f t="shared" si="39"/>
        <v>351</v>
      </c>
    </row>
    <row r="77" spans="1:29" outlineLevel="1">
      <c r="A77" s="22"/>
      <c r="B77" s="12" t="s">
        <v>44</v>
      </c>
      <c r="C77" s="13" t="s">
        <v>27</v>
      </c>
      <c r="D77" s="14">
        <v>20000</v>
      </c>
      <c r="E77" s="23">
        <v>1</v>
      </c>
      <c r="F77" s="41">
        <v>28</v>
      </c>
      <c r="G77" s="12">
        <v>12</v>
      </c>
      <c r="H77" s="12">
        <v>1</v>
      </c>
      <c r="I77" s="12">
        <v>0</v>
      </c>
      <c r="J77" s="12">
        <v>0</v>
      </c>
      <c r="K77" s="16">
        <f t="shared" si="31"/>
        <v>13</v>
      </c>
      <c r="L77" s="14">
        <f t="shared" si="32"/>
        <v>336</v>
      </c>
      <c r="M77" s="14">
        <f t="shared" si="32"/>
        <v>28</v>
      </c>
      <c r="N77" s="14">
        <f t="shared" si="32"/>
        <v>0</v>
      </c>
      <c r="O77" s="14">
        <f t="shared" si="32"/>
        <v>0</v>
      </c>
      <c r="P77" s="17">
        <f t="shared" si="33"/>
        <v>364</v>
      </c>
      <c r="Q77" s="12"/>
      <c r="R77" s="18">
        <f t="shared" si="34"/>
        <v>28</v>
      </c>
      <c r="S77" s="12">
        <v>0</v>
      </c>
      <c r="T77" s="12">
        <v>0</v>
      </c>
      <c r="U77" s="12">
        <v>0</v>
      </c>
      <c r="V77" s="16">
        <f t="shared" si="35"/>
        <v>0</v>
      </c>
      <c r="W77" s="14">
        <f t="shared" si="36"/>
        <v>0</v>
      </c>
      <c r="X77" s="14">
        <f t="shared" si="36"/>
        <v>0</v>
      </c>
      <c r="Y77" s="14">
        <f t="shared" si="36"/>
        <v>0</v>
      </c>
      <c r="Z77" s="17">
        <f t="shared" si="37"/>
        <v>0</v>
      </c>
      <c r="AA77" s="35"/>
      <c r="AB77" s="36">
        <f t="shared" si="38"/>
        <v>13</v>
      </c>
      <c r="AC77" s="21">
        <f t="shared" si="39"/>
        <v>364</v>
      </c>
    </row>
    <row r="78" spans="1:29" outlineLevel="1">
      <c r="A78" s="22"/>
      <c r="B78" s="12" t="s">
        <v>44</v>
      </c>
      <c r="C78" s="13" t="s">
        <v>27</v>
      </c>
      <c r="D78" s="14">
        <v>25000</v>
      </c>
      <c r="E78" s="23">
        <v>1</v>
      </c>
      <c r="F78" s="41">
        <v>32</v>
      </c>
      <c r="G78" s="12">
        <v>12</v>
      </c>
      <c r="H78" s="12">
        <v>1</v>
      </c>
      <c r="I78" s="12">
        <v>0</v>
      </c>
      <c r="J78" s="12">
        <v>0</v>
      </c>
      <c r="K78" s="16">
        <f t="shared" si="31"/>
        <v>13</v>
      </c>
      <c r="L78" s="14">
        <f t="shared" si="32"/>
        <v>384</v>
      </c>
      <c r="M78" s="14">
        <f t="shared" si="32"/>
        <v>32</v>
      </c>
      <c r="N78" s="14">
        <f t="shared" si="32"/>
        <v>0</v>
      </c>
      <c r="O78" s="14">
        <f t="shared" si="32"/>
        <v>0</v>
      </c>
      <c r="P78" s="17">
        <f t="shared" si="33"/>
        <v>416</v>
      </c>
      <c r="Q78" s="12"/>
      <c r="R78" s="18">
        <f t="shared" si="34"/>
        <v>32</v>
      </c>
      <c r="S78" s="12">
        <v>0</v>
      </c>
      <c r="T78" s="12">
        <v>0</v>
      </c>
      <c r="U78" s="12">
        <v>0</v>
      </c>
      <c r="V78" s="16">
        <f t="shared" si="35"/>
        <v>0</v>
      </c>
      <c r="W78" s="14">
        <f t="shared" si="36"/>
        <v>0</v>
      </c>
      <c r="X78" s="14">
        <f t="shared" si="36"/>
        <v>0</v>
      </c>
      <c r="Y78" s="14">
        <f t="shared" si="36"/>
        <v>0</v>
      </c>
      <c r="Z78" s="17">
        <f t="shared" si="37"/>
        <v>0</v>
      </c>
      <c r="AA78" s="35"/>
      <c r="AB78" s="36">
        <f t="shared" si="38"/>
        <v>13</v>
      </c>
      <c r="AC78" s="21">
        <f t="shared" si="39"/>
        <v>416</v>
      </c>
    </row>
    <row r="79" spans="1:29" outlineLevel="1">
      <c r="A79" s="22"/>
      <c r="B79" s="12" t="s">
        <v>45</v>
      </c>
      <c r="C79" s="13" t="s">
        <v>27</v>
      </c>
      <c r="D79" s="14">
        <v>5000</v>
      </c>
      <c r="E79" s="23">
        <v>8</v>
      </c>
      <c r="F79" s="41">
        <v>19</v>
      </c>
      <c r="G79" s="12">
        <v>12</v>
      </c>
      <c r="H79" s="12">
        <v>12</v>
      </c>
      <c r="I79" s="12">
        <v>12</v>
      </c>
      <c r="J79" s="12">
        <v>4</v>
      </c>
      <c r="K79" s="16">
        <f t="shared" si="31"/>
        <v>40</v>
      </c>
      <c r="L79" s="14">
        <f t="shared" si="32"/>
        <v>1824</v>
      </c>
      <c r="M79" s="14">
        <f t="shared" si="32"/>
        <v>1824</v>
      </c>
      <c r="N79" s="14">
        <f t="shared" si="32"/>
        <v>1824</v>
      </c>
      <c r="O79" s="14">
        <f t="shared" si="32"/>
        <v>608</v>
      </c>
      <c r="P79" s="17">
        <f t="shared" si="33"/>
        <v>6080</v>
      </c>
      <c r="Q79" s="12"/>
      <c r="R79" s="18">
        <f t="shared" si="34"/>
        <v>19</v>
      </c>
      <c r="S79" s="12">
        <v>0</v>
      </c>
      <c r="T79" s="12">
        <v>0</v>
      </c>
      <c r="U79" s="12">
        <v>0</v>
      </c>
      <c r="V79" s="16">
        <f t="shared" si="35"/>
        <v>0</v>
      </c>
      <c r="W79" s="14">
        <f t="shared" si="36"/>
        <v>0</v>
      </c>
      <c r="X79" s="14">
        <f t="shared" si="36"/>
        <v>0</v>
      </c>
      <c r="Y79" s="14">
        <f t="shared" si="36"/>
        <v>0</v>
      </c>
      <c r="Z79" s="17">
        <f t="shared" si="37"/>
        <v>0</v>
      </c>
      <c r="AA79" s="35"/>
      <c r="AB79" s="36">
        <f t="shared" si="38"/>
        <v>40</v>
      </c>
      <c r="AC79" s="21">
        <f t="shared" si="39"/>
        <v>6080</v>
      </c>
    </row>
    <row r="80" spans="1:29" outlineLevel="1">
      <c r="A80" s="22"/>
      <c r="B80" s="12" t="s">
        <v>45</v>
      </c>
      <c r="C80" s="13" t="s">
        <v>27</v>
      </c>
      <c r="D80" s="14">
        <v>10000</v>
      </c>
      <c r="E80" s="23">
        <v>13</v>
      </c>
      <c r="F80" s="41">
        <v>19</v>
      </c>
      <c r="G80" s="12">
        <v>12</v>
      </c>
      <c r="H80" s="12">
        <v>12</v>
      </c>
      <c r="I80" s="12">
        <v>12</v>
      </c>
      <c r="J80" s="12">
        <v>4</v>
      </c>
      <c r="K80" s="16">
        <f t="shared" si="31"/>
        <v>40</v>
      </c>
      <c r="L80" s="14">
        <f t="shared" si="32"/>
        <v>2964</v>
      </c>
      <c r="M80" s="14">
        <f t="shared" si="32"/>
        <v>2964</v>
      </c>
      <c r="N80" s="14">
        <f t="shared" si="32"/>
        <v>2964</v>
      </c>
      <c r="O80" s="14">
        <f t="shared" si="32"/>
        <v>988</v>
      </c>
      <c r="P80" s="17">
        <f t="shared" si="33"/>
        <v>9880</v>
      </c>
      <c r="Q80" s="12"/>
      <c r="R80" s="18">
        <f t="shared" si="34"/>
        <v>19</v>
      </c>
      <c r="S80" s="12">
        <v>0</v>
      </c>
      <c r="T80" s="12">
        <v>0</v>
      </c>
      <c r="U80" s="12">
        <v>0</v>
      </c>
      <c r="V80" s="16">
        <f t="shared" si="35"/>
        <v>0</v>
      </c>
      <c r="W80" s="14">
        <f t="shared" si="36"/>
        <v>0</v>
      </c>
      <c r="X80" s="14">
        <f t="shared" si="36"/>
        <v>0</v>
      </c>
      <c r="Y80" s="14">
        <f t="shared" si="36"/>
        <v>0</v>
      </c>
      <c r="Z80" s="17">
        <f t="shared" si="37"/>
        <v>0</v>
      </c>
      <c r="AA80" s="35"/>
      <c r="AB80" s="36">
        <f t="shared" si="38"/>
        <v>40</v>
      </c>
      <c r="AC80" s="21">
        <f t="shared" si="39"/>
        <v>9880</v>
      </c>
    </row>
    <row r="81" spans="1:29" outlineLevel="1">
      <c r="A81" s="22"/>
      <c r="B81" s="12" t="s">
        <v>45</v>
      </c>
      <c r="C81" s="13" t="s">
        <v>27</v>
      </c>
      <c r="D81" s="14">
        <v>15000</v>
      </c>
      <c r="E81" s="23">
        <v>15</v>
      </c>
      <c r="F81" s="41">
        <v>23</v>
      </c>
      <c r="G81" s="12">
        <v>12</v>
      </c>
      <c r="H81" s="12">
        <v>12</v>
      </c>
      <c r="I81" s="12">
        <v>12</v>
      </c>
      <c r="J81" s="12">
        <v>4</v>
      </c>
      <c r="K81" s="16">
        <f t="shared" si="31"/>
        <v>40</v>
      </c>
      <c r="L81" s="14">
        <f t="shared" si="32"/>
        <v>4140</v>
      </c>
      <c r="M81" s="14">
        <f t="shared" si="32"/>
        <v>4140</v>
      </c>
      <c r="N81" s="14">
        <f t="shared" si="32"/>
        <v>4140</v>
      </c>
      <c r="O81" s="14">
        <f t="shared" si="32"/>
        <v>1380</v>
      </c>
      <c r="P81" s="17">
        <f t="shared" si="33"/>
        <v>13800</v>
      </c>
      <c r="Q81" s="12"/>
      <c r="R81" s="18">
        <f t="shared" si="34"/>
        <v>23</v>
      </c>
      <c r="S81" s="12">
        <v>0</v>
      </c>
      <c r="T81" s="12">
        <v>0</v>
      </c>
      <c r="U81" s="12">
        <v>0</v>
      </c>
      <c r="V81" s="16">
        <f t="shared" si="35"/>
        <v>0</v>
      </c>
      <c r="W81" s="14">
        <f t="shared" si="36"/>
        <v>0</v>
      </c>
      <c r="X81" s="14">
        <f t="shared" si="36"/>
        <v>0</v>
      </c>
      <c r="Y81" s="14">
        <f t="shared" si="36"/>
        <v>0</v>
      </c>
      <c r="Z81" s="17">
        <f t="shared" si="37"/>
        <v>0</v>
      </c>
      <c r="AA81" s="35"/>
      <c r="AB81" s="36">
        <f t="shared" si="38"/>
        <v>40</v>
      </c>
      <c r="AC81" s="21">
        <f t="shared" si="39"/>
        <v>13800</v>
      </c>
    </row>
    <row r="82" spans="1:29" outlineLevel="1">
      <c r="A82" s="22"/>
      <c r="B82" s="12" t="s">
        <v>45</v>
      </c>
      <c r="C82" s="13" t="s">
        <v>27</v>
      </c>
      <c r="D82" s="14">
        <v>20000</v>
      </c>
      <c r="E82" s="23">
        <v>4</v>
      </c>
      <c r="F82" s="41">
        <v>28</v>
      </c>
      <c r="G82" s="12">
        <v>12</v>
      </c>
      <c r="H82" s="12">
        <v>12</v>
      </c>
      <c r="I82" s="12">
        <v>12</v>
      </c>
      <c r="J82" s="12">
        <v>4</v>
      </c>
      <c r="K82" s="16">
        <f t="shared" si="31"/>
        <v>40</v>
      </c>
      <c r="L82" s="14">
        <f t="shared" si="32"/>
        <v>1344</v>
      </c>
      <c r="M82" s="14">
        <f t="shared" si="32"/>
        <v>1344</v>
      </c>
      <c r="N82" s="14">
        <f t="shared" si="32"/>
        <v>1344</v>
      </c>
      <c r="O82" s="14">
        <f t="shared" si="32"/>
        <v>448</v>
      </c>
      <c r="P82" s="17">
        <f t="shared" si="33"/>
        <v>4480</v>
      </c>
      <c r="Q82" s="12"/>
      <c r="R82" s="18">
        <f t="shared" si="34"/>
        <v>28</v>
      </c>
      <c r="S82" s="12">
        <v>0</v>
      </c>
      <c r="T82" s="12">
        <v>0</v>
      </c>
      <c r="U82" s="12">
        <v>0</v>
      </c>
      <c r="V82" s="16">
        <f t="shared" si="35"/>
        <v>0</v>
      </c>
      <c r="W82" s="14">
        <f t="shared" si="36"/>
        <v>0</v>
      </c>
      <c r="X82" s="14">
        <f t="shared" si="36"/>
        <v>0</v>
      </c>
      <c r="Y82" s="14">
        <f t="shared" si="36"/>
        <v>0</v>
      </c>
      <c r="Z82" s="17">
        <f t="shared" si="37"/>
        <v>0</v>
      </c>
      <c r="AA82" s="35"/>
      <c r="AB82" s="36">
        <f t="shared" si="38"/>
        <v>40</v>
      </c>
      <c r="AC82" s="21">
        <f t="shared" si="39"/>
        <v>4480</v>
      </c>
    </row>
    <row r="83" spans="1:29" outlineLevel="1">
      <c r="A83" s="22"/>
      <c r="B83" s="12" t="s">
        <v>45</v>
      </c>
      <c r="C83" s="13" t="s">
        <v>33</v>
      </c>
      <c r="D83" s="14">
        <v>10000</v>
      </c>
      <c r="E83" s="23">
        <v>1</v>
      </c>
      <c r="F83" s="41">
        <v>23</v>
      </c>
      <c r="G83" s="12">
        <v>12</v>
      </c>
      <c r="H83" s="12">
        <v>12</v>
      </c>
      <c r="I83" s="12">
        <v>12</v>
      </c>
      <c r="J83" s="12">
        <v>4</v>
      </c>
      <c r="K83" s="16">
        <f t="shared" si="31"/>
        <v>40</v>
      </c>
      <c r="L83" s="14">
        <f t="shared" si="32"/>
        <v>276</v>
      </c>
      <c r="M83" s="14">
        <f t="shared" si="32"/>
        <v>276</v>
      </c>
      <c r="N83" s="14">
        <f t="shared" si="32"/>
        <v>276</v>
      </c>
      <c r="O83" s="14">
        <f t="shared" si="32"/>
        <v>92</v>
      </c>
      <c r="P83" s="17">
        <f t="shared" si="33"/>
        <v>920</v>
      </c>
      <c r="Q83" s="12"/>
      <c r="R83" s="18">
        <f t="shared" si="34"/>
        <v>23</v>
      </c>
      <c r="S83" s="12">
        <v>0</v>
      </c>
      <c r="T83" s="12">
        <v>0</v>
      </c>
      <c r="U83" s="12">
        <v>0</v>
      </c>
      <c r="V83" s="16">
        <f t="shared" si="35"/>
        <v>0</v>
      </c>
      <c r="W83" s="14">
        <f t="shared" si="36"/>
        <v>0</v>
      </c>
      <c r="X83" s="14">
        <f t="shared" si="36"/>
        <v>0</v>
      </c>
      <c r="Y83" s="14">
        <f t="shared" si="36"/>
        <v>0</v>
      </c>
      <c r="Z83" s="17">
        <f t="shared" si="37"/>
        <v>0</v>
      </c>
      <c r="AA83" s="35"/>
      <c r="AB83" s="36">
        <f t="shared" si="38"/>
        <v>40</v>
      </c>
      <c r="AC83" s="21">
        <f t="shared" si="39"/>
        <v>920</v>
      </c>
    </row>
    <row r="84" spans="1:29" outlineLevel="1">
      <c r="A84" s="22"/>
      <c r="B84" s="12" t="s">
        <v>45</v>
      </c>
      <c r="C84" s="13" t="s">
        <v>33</v>
      </c>
      <c r="D84" s="14">
        <v>15000</v>
      </c>
      <c r="E84" s="23">
        <v>1</v>
      </c>
      <c r="F84" s="41">
        <v>28</v>
      </c>
      <c r="G84" s="12">
        <v>12</v>
      </c>
      <c r="H84" s="12">
        <v>12</v>
      </c>
      <c r="I84" s="12">
        <v>12</v>
      </c>
      <c r="J84" s="12">
        <v>4</v>
      </c>
      <c r="K84" s="16">
        <f t="shared" si="31"/>
        <v>40</v>
      </c>
      <c r="L84" s="14">
        <f t="shared" si="32"/>
        <v>336</v>
      </c>
      <c r="M84" s="14">
        <f t="shared" si="32"/>
        <v>336</v>
      </c>
      <c r="N84" s="14">
        <f t="shared" si="32"/>
        <v>336</v>
      </c>
      <c r="O84" s="14">
        <f t="shared" si="32"/>
        <v>112</v>
      </c>
      <c r="P84" s="17">
        <f t="shared" si="33"/>
        <v>1120</v>
      </c>
      <c r="Q84" s="12"/>
      <c r="R84" s="18">
        <f t="shared" si="34"/>
        <v>28</v>
      </c>
      <c r="S84" s="12">
        <v>0</v>
      </c>
      <c r="T84" s="12">
        <v>0</v>
      </c>
      <c r="U84" s="12">
        <v>0</v>
      </c>
      <c r="V84" s="16">
        <f t="shared" si="35"/>
        <v>0</v>
      </c>
      <c r="W84" s="14">
        <f t="shared" si="36"/>
        <v>0</v>
      </c>
      <c r="X84" s="14">
        <f t="shared" si="36"/>
        <v>0</v>
      </c>
      <c r="Y84" s="14">
        <f t="shared" si="36"/>
        <v>0</v>
      </c>
      <c r="Z84" s="17">
        <f t="shared" si="37"/>
        <v>0</v>
      </c>
      <c r="AA84" s="35"/>
      <c r="AB84" s="36">
        <f t="shared" si="38"/>
        <v>40</v>
      </c>
      <c r="AC84" s="21">
        <f t="shared" si="39"/>
        <v>1120</v>
      </c>
    </row>
    <row r="85" spans="1:29" outlineLevel="1">
      <c r="A85" s="22"/>
      <c r="B85" s="12" t="s">
        <v>45</v>
      </c>
      <c r="C85" s="13" t="s">
        <v>33</v>
      </c>
      <c r="D85" s="14">
        <v>20000</v>
      </c>
      <c r="E85" s="23">
        <v>8</v>
      </c>
      <c r="F85" s="41">
        <v>33</v>
      </c>
      <c r="G85" s="12">
        <v>12</v>
      </c>
      <c r="H85" s="12">
        <v>12</v>
      </c>
      <c r="I85" s="12">
        <v>12</v>
      </c>
      <c r="J85" s="12">
        <v>4</v>
      </c>
      <c r="K85" s="16">
        <f t="shared" si="31"/>
        <v>40</v>
      </c>
      <c r="L85" s="14">
        <f t="shared" si="32"/>
        <v>3168</v>
      </c>
      <c r="M85" s="14">
        <f t="shared" si="32"/>
        <v>3168</v>
      </c>
      <c r="N85" s="14">
        <f t="shared" si="32"/>
        <v>3168</v>
      </c>
      <c r="O85" s="14">
        <f t="shared" si="32"/>
        <v>1056</v>
      </c>
      <c r="P85" s="17">
        <f t="shared" si="33"/>
        <v>10560</v>
      </c>
      <c r="Q85" s="12"/>
      <c r="R85" s="18">
        <f t="shared" si="34"/>
        <v>33</v>
      </c>
      <c r="S85" s="12">
        <v>0</v>
      </c>
      <c r="T85" s="12">
        <v>0</v>
      </c>
      <c r="U85" s="12">
        <v>0</v>
      </c>
      <c r="V85" s="16">
        <f t="shared" si="35"/>
        <v>0</v>
      </c>
      <c r="W85" s="14">
        <f t="shared" si="36"/>
        <v>0</v>
      </c>
      <c r="X85" s="14">
        <f t="shared" si="36"/>
        <v>0</v>
      </c>
      <c r="Y85" s="14">
        <f t="shared" si="36"/>
        <v>0</v>
      </c>
      <c r="Z85" s="17">
        <f t="shared" si="37"/>
        <v>0</v>
      </c>
      <c r="AA85" s="35"/>
      <c r="AB85" s="36">
        <f t="shared" si="38"/>
        <v>40</v>
      </c>
      <c r="AC85" s="21">
        <f t="shared" si="39"/>
        <v>10560</v>
      </c>
    </row>
    <row r="86" spans="1:29" outlineLevel="1">
      <c r="A86" s="22"/>
      <c r="B86" s="12" t="s">
        <v>45</v>
      </c>
      <c r="C86" s="13" t="s">
        <v>33</v>
      </c>
      <c r="D86" s="14">
        <v>25000</v>
      </c>
      <c r="E86" s="23">
        <v>3</v>
      </c>
      <c r="F86" s="41">
        <v>39</v>
      </c>
      <c r="G86" s="12">
        <v>12</v>
      </c>
      <c r="H86" s="12">
        <v>12</v>
      </c>
      <c r="I86" s="12">
        <v>12</v>
      </c>
      <c r="J86" s="12">
        <v>4</v>
      </c>
      <c r="K86" s="16">
        <f t="shared" si="31"/>
        <v>40</v>
      </c>
      <c r="L86" s="14">
        <f t="shared" si="32"/>
        <v>1404</v>
      </c>
      <c r="M86" s="14">
        <f t="shared" si="32"/>
        <v>1404</v>
      </c>
      <c r="N86" s="14">
        <f t="shared" si="32"/>
        <v>1404</v>
      </c>
      <c r="O86" s="14">
        <f t="shared" si="32"/>
        <v>468</v>
      </c>
      <c r="P86" s="17">
        <f t="shared" si="33"/>
        <v>4680</v>
      </c>
      <c r="Q86" s="12"/>
      <c r="R86" s="18">
        <f t="shared" si="34"/>
        <v>39</v>
      </c>
      <c r="S86" s="12">
        <v>0</v>
      </c>
      <c r="T86" s="12">
        <v>0</v>
      </c>
      <c r="U86" s="12">
        <v>0</v>
      </c>
      <c r="V86" s="16">
        <f t="shared" si="35"/>
        <v>0</v>
      </c>
      <c r="W86" s="14">
        <f t="shared" si="36"/>
        <v>0</v>
      </c>
      <c r="X86" s="14">
        <f t="shared" si="36"/>
        <v>0</v>
      </c>
      <c r="Y86" s="14">
        <f t="shared" si="36"/>
        <v>0</v>
      </c>
      <c r="Z86" s="17">
        <f t="shared" si="37"/>
        <v>0</v>
      </c>
      <c r="AA86" s="35"/>
      <c r="AB86" s="36">
        <f t="shared" si="38"/>
        <v>40</v>
      </c>
      <c r="AC86" s="21">
        <f t="shared" si="39"/>
        <v>4680</v>
      </c>
    </row>
    <row r="87" spans="1:29" outlineLevel="1">
      <c r="A87" s="22"/>
      <c r="B87" s="12" t="s">
        <v>45</v>
      </c>
      <c r="C87" s="13" t="s">
        <v>29</v>
      </c>
      <c r="D87" s="14">
        <v>5000</v>
      </c>
      <c r="E87" s="23">
        <v>1</v>
      </c>
      <c r="F87" s="41">
        <v>22</v>
      </c>
      <c r="G87" s="12">
        <v>12</v>
      </c>
      <c r="H87" s="12">
        <v>12</v>
      </c>
      <c r="I87" s="12">
        <v>12</v>
      </c>
      <c r="J87" s="12">
        <v>4</v>
      </c>
      <c r="K87" s="16">
        <f t="shared" si="31"/>
        <v>40</v>
      </c>
      <c r="L87" s="14">
        <f t="shared" si="32"/>
        <v>264</v>
      </c>
      <c r="M87" s="14">
        <f t="shared" si="32"/>
        <v>264</v>
      </c>
      <c r="N87" s="14">
        <f t="shared" si="32"/>
        <v>264</v>
      </c>
      <c r="O87" s="14">
        <f t="shared" si="32"/>
        <v>88</v>
      </c>
      <c r="P87" s="17">
        <f t="shared" si="33"/>
        <v>880</v>
      </c>
      <c r="Q87" s="12"/>
      <c r="R87" s="18">
        <f t="shared" si="34"/>
        <v>22</v>
      </c>
      <c r="S87" s="12">
        <v>0</v>
      </c>
      <c r="T87" s="12">
        <v>0</v>
      </c>
      <c r="U87" s="12">
        <v>0</v>
      </c>
      <c r="V87" s="16">
        <f t="shared" si="35"/>
        <v>0</v>
      </c>
      <c r="W87" s="14">
        <f t="shared" si="36"/>
        <v>0</v>
      </c>
      <c r="X87" s="14">
        <f t="shared" si="36"/>
        <v>0</v>
      </c>
      <c r="Y87" s="14">
        <f t="shared" si="36"/>
        <v>0</v>
      </c>
      <c r="Z87" s="17">
        <f t="shared" si="37"/>
        <v>0</v>
      </c>
      <c r="AA87" s="35"/>
      <c r="AB87" s="36">
        <f t="shared" si="38"/>
        <v>40</v>
      </c>
      <c r="AC87" s="21">
        <f t="shared" si="39"/>
        <v>880</v>
      </c>
    </row>
    <row r="88" spans="1:29" outlineLevel="1">
      <c r="A88" s="22"/>
      <c r="B88" s="12" t="s">
        <v>45</v>
      </c>
      <c r="C88" s="13" t="s">
        <v>29</v>
      </c>
      <c r="D88" s="14">
        <v>10000</v>
      </c>
      <c r="E88" s="23">
        <v>3</v>
      </c>
      <c r="F88" s="41">
        <v>23</v>
      </c>
      <c r="G88" s="12">
        <v>12</v>
      </c>
      <c r="H88" s="12">
        <v>12</v>
      </c>
      <c r="I88" s="12">
        <v>12</v>
      </c>
      <c r="J88" s="12">
        <v>4</v>
      </c>
      <c r="K88" s="16">
        <f t="shared" si="31"/>
        <v>40</v>
      </c>
      <c r="L88" s="14">
        <f t="shared" si="32"/>
        <v>828</v>
      </c>
      <c r="M88" s="14">
        <f t="shared" si="32"/>
        <v>828</v>
      </c>
      <c r="N88" s="14">
        <f t="shared" si="32"/>
        <v>828</v>
      </c>
      <c r="O88" s="14">
        <f t="shared" si="32"/>
        <v>276</v>
      </c>
      <c r="P88" s="17">
        <f t="shared" si="33"/>
        <v>2760</v>
      </c>
      <c r="Q88" s="12"/>
      <c r="R88" s="18">
        <f t="shared" si="34"/>
        <v>23</v>
      </c>
      <c r="S88" s="12">
        <v>0</v>
      </c>
      <c r="T88" s="12">
        <v>0</v>
      </c>
      <c r="U88" s="12">
        <v>0</v>
      </c>
      <c r="V88" s="16">
        <f t="shared" si="35"/>
        <v>0</v>
      </c>
      <c r="W88" s="14">
        <f t="shared" si="36"/>
        <v>0</v>
      </c>
      <c r="X88" s="14">
        <f t="shared" si="36"/>
        <v>0</v>
      </c>
      <c r="Y88" s="14">
        <f t="shared" si="36"/>
        <v>0</v>
      </c>
      <c r="Z88" s="17">
        <f t="shared" si="37"/>
        <v>0</v>
      </c>
      <c r="AA88" s="35"/>
      <c r="AB88" s="36">
        <f t="shared" si="38"/>
        <v>40</v>
      </c>
      <c r="AC88" s="21">
        <f t="shared" si="39"/>
        <v>2760</v>
      </c>
    </row>
    <row r="89" spans="1:29" outlineLevel="1">
      <c r="A89" s="22"/>
      <c r="B89" s="12" t="s">
        <v>45</v>
      </c>
      <c r="C89" s="13" t="s">
        <v>29</v>
      </c>
      <c r="D89" s="14">
        <v>15000</v>
      </c>
      <c r="E89" s="23">
        <v>1</v>
      </c>
      <c r="F89" s="41">
        <v>29</v>
      </c>
      <c r="G89" s="12">
        <v>12</v>
      </c>
      <c r="H89" s="12">
        <v>12</v>
      </c>
      <c r="I89" s="12">
        <v>12</v>
      </c>
      <c r="J89" s="12">
        <v>4</v>
      </c>
      <c r="K89" s="16">
        <f t="shared" si="31"/>
        <v>40</v>
      </c>
      <c r="L89" s="14">
        <f t="shared" si="32"/>
        <v>348</v>
      </c>
      <c r="M89" s="14">
        <f t="shared" si="32"/>
        <v>348</v>
      </c>
      <c r="N89" s="14">
        <f t="shared" si="32"/>
        <v>348</v>
      </c>
      <c r="O89" s="14">
        <f t="shared" si="32"/>
        <v>116</v>
      </c>
      <c r="P89" s="17">
        <f t="shared" si="33"/>
        <v>1160</v>
      </c>
      <c r="Q89" s="12"/>
      <c r="R89" s="18">
        <f t="shared" si="34"/>
        <v>29</v>
      </c>
      <c r="S89" s="12">
        <v>0</v>
      </c>
      <c r="T89" s="12">
        <v>0</v>
      </c>
      <c r="U89" s="12">
        <v>0</v>
      </c>
      <c r="V89" s="16">
        <f t="shared" si="35"/>
        <v>0</v>
      </c>
      <c r="W89" s="14">
        <f t="shared" si="36"/>
        <v>0</v>
      </c>
      <c r="X89" s="14">
        <f t="shared" si="36"/>
        <v>0</v>
      </c>
      <c r="Y89" s="14">
        <f t="shared" si="36"/>
        <v>0</v>
      </c>
      <c r="Z89" s="17">
        <f t="shared" si="37"/>
        <v>0</v>
      </c>
      <c r="AA89" s="35"/>
      <c r="AB89" s="36">
        <f t="shared" si="38"/>
        <v>40</v>
      </c>
      <c r="AC89" s="21">
        <f t="shared" si="39"/>
        <v>1160</v>
      </c>
    </row>
    <row r="90" spans="1:29" outlineLevel="1">
      <c r="A90" s="22"/>
      <c r="B90" s="12" t="s">
        <v>45</v>
      </c>
      <c r="C90" s="13" t="s">
        <v>29</v>
      </c>
      <c r="D90" s="14">
        <v>20000</v>
      </c>
      <c r="E90" s="23">
        <v>2</v>
      </c>
      <c r="F90" s="41">
        <v>33</v>
      </c>
      <c r="G90" s="12">
        <v>12</v>
      </c>
      <c r="H90" s="12">
        <v>12</v>
      </c>
      <c r="I90" s="12">
        <v>12</v>
      </c>
      <c r="J90" s="12">
        <v>4</v>
      </c>
      <c r="K90" s="16">
        <f t="shared" si="31"/>
        <v>40</v>
      </c>
      <c r="L90" s="14">
        <f t="shared" si="32"/>
        <v>792</v>
      </c>
      <c r="M90" s="14">
        <f t="shared" si="32"/>
        <v>792</v>
      </c>
      <c r="N90" s="14">
        <f t="shared" si="32"/>
        <v>792</v>
      </c>
      <c r="O90" s="14">
        <f t="shared" si="32"/>
        <v>264</v>
      </c>
      <c r="P90" s="17">
        <f t="shared" si="33"/>
        <v>2640</v>
      </c>
      <c r="Q90" s="12"/>
      <c r="R90" s="18">
        <f t="shared" si="34"/>
        <v>33</v>
      </c>
      <c r="S90" s="12">
        <v>0</v>
      </c>
      <c r="T90" s="12">
        <v>0</v>
      </c>
      <c r="U90" s="12">
        <v>0</v>
      </c>
      <c r="V90" s="16">
        <f t="shared" si="35"/>
        <v>0</v>
      </c>
      <c r="W90" s="14">
        <f t="shared" si="36"/>
        <v>0</v>
      </c>
      <c r="X90" s="14">
        <f t="shared" si="36"/>
        <v>0</v>
      </c>
      <c r="Y90" s="14">
        <f t="shared" si="36"/>
        <v>0</v>
      </c>
      <c r="Z90" s="17">
        <f t="shared" si="37"/>
        <v>0</v>
      </c>
      <c r="AA90" s="35"/>
      <c r="AB90" s="36">
        <f t="shared" si="38"/>
        <v>40</v>
      </c>
      <c r="AC90" s="21">
        <f t="shared" si="39"/>
        <v>2640</v>
      </c>
    </row>
    <row r="91" spans="1:29" outlineLevel="1">
      <c r="A91" s="22"/>
      <c r="B91" s="12" t="s">
        <v>45</v>
      </c>
      <c r="C91" s="13" t="s">
        <v>29</v>
      </c>
      <c r="D91" s="14">
        <v>25000</v>
      </c>
      <c r="E91" s="23">
        <v>2</v>
      </c>
      <c r="F91" s="41">
        <v>39</v>
      </c>
      <c r="G91" s="12">
        <v>12</v>
      </c>
      <c r="H91" s="12">
        <v>12</v>
      </c>
      <c r="I91" s="12">
        <v>12</v>
      </c>
      <c r="J91" s="12">
        <v>4</v>
      </c>
      <c r="K91" s="16">
        <f t="shared" si="31"/>
        <v>40</v>
      </c>
      <c r="L91" s="14">
        <f t="shared" si="32"/>
        <v>936</v>
      </c>
      <c r="M91" s="14">
        <f t="shared" si="32"/>
        <v>936</v>
      </c>
      <c r="N91" s="14">
        <f t="shared" si="32"/>
        <v>936</v>
      </c>
      <c r="O91" s="14">
        <f t="shared" si="32"/>
        <v>312</v>
      </c>
      <c r="P91" s="17">
        <f t="shared" si="33"/>
        <v>3120</v>
      </c>
      <c r="Q91" s="12"/>
      <c r="R91" s="18">
        <f t="shared" si="34"/>
        <v>39</v>
      </c>
      <c r="S91" s="12">
        <v>0</v>
      </c>
      <c r="T91" s="12">
        <v>0</v>
      </c>
      <c r="U91" s="12">
        <v>0</v>
      </c>
      <c r="V91" s="16">
        <f t="shared" si="35"/>
        <v>0</v>
      </c>
      <c r="W91" s="14">
        <f t="shared" si="36"/>
        <v>0</v>
      </c>
      <c r="X91" s="14">
        <f t="shared" si="36"/>
        <v>0</v>
      </c>
      <c r="Y91" s="14">
        <f t="shared" si="36"/>
        <v>0</v>
      </c>
      <c r="Z91" s="17">
        <f t="shared" si="37"/>
        <v>0</v>
      </c>
      <c r="AA91" s="35"/>
      <c r="AB91" s="36">
        <f t="shared" si="38"/>
        <v>40</v>
      </c>
      <c r="AC91" s="21">
        <f t="shared" si="39"/>
        <v>3120</v>
      </c>
    </row>
    <row r="92" spans="1:29" outlineLevel="1">
      <c r="A92" s="22"/>
      <c r="B92" s="12" t="s">
        <v>45</v>
      </c>
      <c r="C92" s="13" t="s">
        <v>29</v>
      </c>
      <c r="D92" s="14">
        <v>30000</v>
      </c>
      <c r="E92" s="23">
        <v>3</v>
      </c>
      <c r="F92" s="41">
        <v>44</v>
      </c>
      <c r="G92" s="12">
        <v>12</v>
      </c>
      <c r="H92" s="12">
        <v>12</v>
      </c>
      <c r="I92" s="12">
        <v>12</v>
      </c>
      <c r="J92" s="12">
        <v>4</v>
      </c>
      <c r="K92" s="16">
        <f t="shared" si="31"/>
        <v>40</v>
      </c>
      <c r="L92" s="14">
        <f t="shared" si="32"/>
        <v>1584</v>
      </c>
      <c r="M92" s="14">
        <f t="shared" si="32"/>
        <v>1584</v>
      </c>
      <c r="N92" s="14">
        <f t="shared" si="32"/>
        <v>1584</v>
      </c>
      <c r="O92" s="14">
        <f t="shared" si="32"/>
        <v>528</v>
      </c>
      <c r="P92" s="17">
        <f t="shared" si="33"/>
        <v>5280</v>
      </c>
      <c r="Q92" s="12"/>
      <c r="R92" s="18">
        <f t="shared" si="34"/>
        <v>44</v>
      </c>
      <c r="S92" s="12">
        <v>0</v>
      </c>
      <c r="T92" s="12">
        <v>0</v>
      </c>
      <c r="U92" s="12">
        <v>0</v>
      </c>
      <c r="V92" s="16">
        <f t="shared" si="35"/>
        <v>0</v>
      </c>
      <c r="W92" s="14">
        <f t="shared" si="36"/>
        <v>0</v>
      </c>
      <c r="X92" s="14">
        <f t="shared" si="36"/>
        <v>0</v>
      </c>
      <c r="Y92" s="14">
        <f t="shared" si="36"/>
        <v>0</v>
      </c>
      <c r="Z92" s="17">
        <f t="shared" si="37"/>
        <v>0</v>
      </c>
      <c r="AA92" s="35"/>
      <c r="AB92" s="36">
        <f t="shared" si="38"/>
        <v>40</v>
      </c>
      <c r="AC92" s="21">
        <f t="shared" si="39"/>
        <v>5280</v>
      </c>
    </row>
    <row r="93" spans="1:29" outlineLevel="1">
      <c r="A93" s="24"/>
      <c r="B93" s="12" t="s">
        <v>46</v>
      </c>
      <c r="C93" s="13" t="s">
        <v>27</v>
      </c>
      <c r="D93" s="14">
        <v>15000</v>
      </c>
      <c r="E93" s="23">
        <v>15</v>
      </c>
      <c r="F93" s="41">
        <v>23</v>
      </c>
      <c r="G93" s="12">
        <v>12</v>
      </c>
      <c r="H93" s="12">
        <v>12</v>
      </c>
      <c r="I93" s="12">
        <v>12</v>
      </c>
      <c r="J93" s="12">
        <v>12</v>
      </c>
      <c r="K93" s="16">
        <f t="shared" si="31"/>
        <v>48</v>
      </c>
      <c r="L93" s="14">
        <f t="shared" si="32"/>
        <v>4140</v>
      </c>
      <c r="M93" s="14">
        <f t="shared" si="32"/>
        <v>4140</v>
      </c>
      <c r="N93" s="14">
        <f t="shared" si="32"/>
        <v>4140</v>
      </c>
      <c r="O93" s="14">
        <f t="shared" si="32"/>
        <v>4140</v>
      </c>
      <c r="P93" s="17">
        <f t="shared" si="33"/>
        <v>16560</v>
      </c>
      <c r="Q93" s="12"/>
      <c r="R93" s="18">
        <f t="shared" si="34"/>
        <v>23</v>
      </c>
      <c r="S93" s="12">
        <v>5</v>
      </c>
      <c r="T93" s="12">
        <v>0</v>
      </c>
      <c r="U93" s="12">
        <v>0</v>
      </c>
      <c r="V93" s="16">
        <f t="shared" si="35"/>
        <v>5</v>
      </c>
      <c r="W93" s="14">
        <f t="shared" si="36"/>
        <v>1725</v>
      </c>
      <c r="X93" s="14">
        <f t="shared" si="36"/>
        <v>0</v>
      </c>
      <c r="Y93" s="14">
        <f t="shared" si="36"/>
        <v>0</v>
      </c>
      <c r="Z93" s="17">
        <f t="shared" si="37"/>
        <v>1725</v>
      </c>
      <c r="AA93" s="35"/>
      <c r="AB93" s="36">
        <f t="shared" si="38"/>
        <v>53</v>
      </c>
      <c r="AC93" s="21">
        <f t="shared" si="39"/>
        <v>18285</v>
      </c>
    </row>
    <row r="94" spans="1:29">
      <c r="A94" s="25" t="s">
        <v>47</v>
      </c>
      <c r="B94" s="26"/>
      <c r="C94" s="27"/>
      <c r="D94" s="28"/>
      <c r="E94" s="29">
        <f>SUBTOTAL(9,E66:E93)</f>
        <v>130</v>
      </c>
      <c r="F94" s="30"/>
      <c r="G94" s="31"/>
      <c r="H94" s="31"/>
      <c r="I94" s="31"/>
      <c r="J94" s="31"/>
      <c r="K94" s="28"/>
      <c r="L94" s="29">
        <f>SUBTOTAL(9,L65:L93)</f>
        <v>35472</v>
      </c>
      <c r="M94" s="29">
        <f t="shared" ref="M94:O94" si="40">SUBTOTAL(9,M65:M93)</f>
        <v>24408</v>
      </c>
      <c r="N94" s="29">
        <f t="shared" si="40"/>
        <v>24348</v>
      </c>
      <c r="O94" s="29">
        <f t="shared" si="40"/>
        <v>10876</v>
      </c>
      <c r="P94" s="32">
        <f>SUBTOTAL(9,P65:P93)</f>
        <v>95104</v>
      </c>
      <c r="Q94" s="28"/>
      <c r="R94" s="30"/>
      <c r="S94" s="28"/>
      <c r="T94" s="28"/>
      <c r="U94" s="28"/>
      <c r="V94" s="28"/>
      <c r="W94" s="29">
        <f>SUBTOTAL(9,W65:W93)</f>
        <v>1725</v>
      </c>
      <c r="X94" s="29">
        <f t="shared" ref="X94:Y94" si="41">SUBTOTAL(9,X65:X93)</f>
        <v>0</v>
      </c>
      <c r="Y94" s="29">
        <f t="shared" si="41"/>
        <v>0</v>
      </c>
      <c r="Z94" s="32">
        <f>SUBTOTAL(9,Z65:Z93)</f>
        <v>1725</v>
      </c>
      <c r="AA94" s="33"/>
      <c r="AB94" s="27"/>
      <c r="AC94" s="34">
        <f>SUBTOTAL(9,AC65:AC93)</f>
        <v>96829</v>
      </c>
    </row>
    <row r="95" spans="1:29" s="10" customFormat="1" outlineLevel="1">
      <c r="A95" s="5" t="s">
        <v>48</v>
      </c>
      <c r="B95" s="6"/>
      <c r="C95" s="7"/>
      <c r="D95" s="8"/>
      <c r="E95" s="7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7"/>
      <c r="AC95" s="9"/>
    </row>
    <row r="96" spans="1:29" outlineLevel="1">
      <c r="A96" s="11"/>
      <c r="B96" s="12" t="s">
        <v>49</v>
      </c>
      <c r="C96" s="13" t="s">
        <v>27</v>
      </c>
      <c r="D96" s="14">
        <v>10000</v>
      </c>
      <c r="E96" s="23">
        <v>6</v>
      </c>
      <c r="F96" s="41">
        <v>205</v>
      </c>
      <c r="G96" s="12">
        <v>3</v>
      </c>
      <c r="H96" s="12">
        <v>12</v>
      </c>
      <c r="I96" s="12">
        <v>12</v>
      </c>
      <c r="J96" s="12">
        <v>12</v>
      </c>
      <c r="K96" s="16">
        <f t="shared" ref="K96:K159" si="42">SUM(G96:J96)</f>
        <v>39</v>
      </c>
      <c r="L96" s="14">
        <f t="shared" ref="L96:O127" si="43">$E96*$F96*G96</f>
        <v>3690</v>
      </c>
      <c r="M96" s="14">
        <f t="shared" si="43"/>
        <v>14760</v>
      </c>
      <c r="N96" s="14">
        <f t="shared" si="43"/>
        <v>14760</v>
      </c>
      <c r="O96" s="14">
        <f t="shared" si="43"/>
        <v>14760</v>
      </c>
      <c r="P96" s="17">
        <f t="shared" ref="P96:P161" si="44">SUM(L96:O96)</f>
        <v>47970</v>
      </c>
      <c r="Q96" s="12"/>
      <c r="R96" s="18">
        <f t="shared" ref="R96:R159" si="45">F96</f>
        <v>205</v>
      </c>
      <c r="S96" s="12">
        <v>12</v>
      </c>
      <c r="T96" s="12">
        <v>12</v>
      </c>
      <c r="U96" s="12">
        <v>12</v>
      </c>
      <c r="V96" s="16">
        <f>SUM(S96:U96)</f>
        <v>36</v>
      </c>
      <c r="W96" s="14">
        <f t="shared" ref="W96:Y159" si="46">$E96*$R96*S96</f>
        <v>14760</v>
      </c>
      <c r="X96" s="14">
        <f t="shared" si="46"/>
        <v>14760</v>
      </c>
      <c r="Y96" s="14">
        <f t="shared" si="46"/>
        <v>14760</v>
      </c>
      <c r="Z96" s="17">
        <f t="shared" ref="Z96:Z161" si="47">SUM(W96:Y96)</f>
        <v>44280</v>
      </c>
      <c r="AA96" s="35"/>
      <c r="AB96" s="36">
        <f t="shared" ref="AB96:AB159" si="48">K96+V96</f>
        <v>75</v>
      </c>
      <c r="AC96" s="21">
        <f t="shared" ref="AC96:AC159" si="49">P96+Z96</f>
        <v>92250</v>
      </c>
    </row>
    <row r="97" spans="1:29" outlineLevel="1">
      <c r="A97" s="22"/>
      <c r="B97" s="12" t="s">
        <v>49</v>
      </c>
      <c r="C97" s="13" t="s">
        <v>27</v>
      </c>
      <c r="D97" s="14">
        <v>15000</v>
      </c>
      <c r="E97" s="23">
        <v>9</v>
      </c>
      <c r="F97" s="41">
        <v>213</v>
      </c>
      <c r="G97" s="12">
        <v>3</v>
      </c>
      <c r="H97" s="12">
        <v>12</v>
      </c>
      <c r="I97" s="12">
        <v>12</v>
      </c>
      <c r="J97" s="12">
        <v>12</v>
      </c>
      <c r="K97" s="16">
        <f t="shared" si="42"/>
        <v>39</v>
      </c>
      <c r="L97" s="14">
        <f t="shared" si="43"/>
        <v>5751</v>
      </c>
      <c r="M97" s="14">
        <f t="shared" si="43"/>
        <v>23004</v>
      </c>
      <c r="N97" s="14">
        <f t="shared" si="43"/>
        <v>23004</v>
      </c>
      <c r="O97" s="14">
        <f t="shared" si="43"/>
        <v>23004</v>
      </c>
      <c r="P97" s="17">
        <f t="shared" si="44"/>
        <v>74763</v>
      </c>
      <c r="Q97" s="12"/>
      <c r="R97" s="18">
        <f t="shared" si="45"/>
        <v>213</v>
      </c>
      <c r="S97" s="12">
        <v>12</v>
      </c>
      <c r="T97" s="12">
        <v>12</v>
      </c>
      <c r="U97" s="12">
        <v>12</v>
      </c>
      <c r="V97" s="16">
        <f t="shared" ref="V97:V160" si="50">SUM(S97:U97)</f>
        <v>36</v>
      </c>
      <c r="W97" s="14">
        <f t="shared" si="46"/>
        <v>23004</v>
      </c>
      <c r="X97" s="14">
        <f t="shared" si="46"/>
        <v>23004</v>
      </c>
      <c r="Y97" s="14">
        <f t="shared" si="46"/>
        <v>23004</v>
      </c>
      <c r="Z97" s="17">
        <f t="shared" si="47"/>
        <v>69012</v>
      </c>
      <c r="AA97" s="35"/>
      <c r="AB97" s="36">
        <f t="shared" si="48"/>
        <v>75</v>
      </c>
      <c r="AC97" s="21">
        <f t="shared" si="49"/>
        <v>143775</v>
      </c>
    </row>
    <row r="98" spans="1:29" outlineLevel="1">
      <c r="A98" s="22"/>
      <c r="B98" s="12" t="s">
        <v>49</v>
      </c>
      <c r="C98" s="13" t="s">
        <v>27</v>
      </c>
      <c r="D98" s="14">
        <v>20000</v>
      </c>
      <c r="E98" s="23">
        <v>3</v>
      </c>
      <c r="F98" s="41">
        <v>222</v>
      </c>
      <c r="G98" s="12">
        <v>3</v>
      </c>
      <c r="H98" s="12">
        <v>12</v>
      </c>
      <c r="I98" s="12">
        <v>12</v>
      </c>
      <c r="J98" s="12">
        <v>12</v>
      </c>
      <c r="K98" s="16">
        <f t="shared" si="42"/>
        <v>39</v>
      </c>
      <c r="L98" s="14">
        <f t="shared" si="43"/>
        <v>1998</v>
      </c>
      <c r="M98" s="14">
        <f t="shared" si="43"/>
        <v>7992</v>
      </c>
      <c r="N98" s="14">
        <f t="shared" si="43"/>
        <v>7992</v>
      </c>
      <c r="O98" s="14">
        <f t="shared" si="43"/>
        <v>7992</v>
      </c>
      <c r="P98" s="17">
        <f t="shared" si="44"/>
        <v>25974</v>
      </c>
      <c r="Q98" s="12"/>
      <c r="R98" s="18">
        <f t="shared" si="45"/>
        <v>222</v>
      </c>
      <c r="S98" s="12">
        <v>12</v>
      </c>
      <c r="T98" s="12">
        <v>12</v>
      </c>
      <c r="U98" s="12">
        <v>12</v>
      </c>
      <c r="V98" s="16">
        <f t="shared" si="50"/>
        <v>36</v>
      </c>
      <c r="W98" s="14">
        <f t="shared" si="46"/>
        <v>7992</v>
      </c>
      <c r="X98" s="14">
        <f t="shared" si="46"/>
        <v>7992</v>
      </c>
      <c r="Y98" s="14">
        <f t="shared" si="46"/>
        <v>7992</v>
      </c>
      <c r="Z98" s="17">
        <f t="shared" si="47"/>
        <v>23976</v>
      </c>
      <c r="AA98" s="35"/>
      <c r="AB98" s="36">
        <f t="shared" si="48"/>
        <v>75</v>
      </c>
      <c r="AC98" s="21">
        <f t="shared" si="49"/>
        <v>49950</v>
      </c>
    </row>
    <row r="99" spans="1:29" outlineLevel="1">
      <c r="A99" s="22"/>
      <c r="B99" s="12" t="s">
        <v>49</v>
      </c>
      <c r="C99" s="13" t="s">
        <v>27</v>
      </c>
      <c r="D99" s="14">
        <v>25000</v>
      </c>
      <c r="E99" s="23">
        <v>1</v>
      </c>
      <c r="F99" s="41">
        <v>230</v>
      </c>
      <c r="G99" s="12">
        <v>3</v>
      </c>
      <c r="H99" s="12">
        <v>12</v>
      </c>
      <c r="I99" s="12">
        <v>12</v>
      </c>
      <c r="J99" s="12">
        <v>12</v>
      </c>
      <c r="K99" s="16">
        <f t="shared" si="42"/>
        <v>39</v>
      </c>
      <c r="L99" s="14">
        <f t="shared" si="43"/>
        <v>690</v>
      </c>
      <c r="M99" s="14">
        <f t="shared" si="43"/>
        <v>2760</v>
      </c>
      <c r="N99" s="14">
        <f t="shared" si="43"/>
        <v>2760</v>
      </c>
      <c r="O99" s="14">
        <f t="shared" si="43"/>
        <v>2760</v>
      </c>
      <c r="P99" s="17">
        <f t="shared" si="44"/>
        <v>8970</v>
      </c>
      <c r="Q99" s="12"/>
      <c r="R99" s="18">
        <f t="shared" si="45"/>
        <v>230</v>
      </c>
      <c r="S99" s="12">
        <v>12</v>
      </c>
      <c r="T99" s="12">
        <v>12</v>
      </c>
      <c r="U99" s="12">
        <v>12</v>
      </c>
      <c r="V99" s="16">
        <f t="shared" si="50"/>
        <v>36</v>
      </c>
      <c r="W99" s="14">
        <f t="shared" si="46"/>
        <v>2760</v>
      </c>
      <c r="X99" s="14">
        <f t="shared" si="46"/>
        <v>2760</v>
      </c>
      <c r="Y99" s="14">
        <f t="shared" si="46"/>
        <v>2760</v>
      </c>
      <c r="Z99" s="17">
        <f t="shared" si="47"/>
        <v>8280</v>
      </c>
      <c r="AA99" s="35"/>
      <c r="AB99" s="36">
        <f t="shared" si="48"/>
        <v>75</v>
      </c>
      <c r="AC99" s="21">
        <f t="shared" si="49"/>
        <v>17250</v>
      </c>
    </row>
    <row r="100" spans="1:29" outlineLevel="1">
      <c r="A100" s="22"/>
      <c r="B100" s="12" t="s">
        <v>49</v>
      </c>
      <c r="C100" s="13" t="s">
        <v>27</v>
      </c>
      <c r="D100" s="14">
        <v>30000</v>
      </c>
      <c r="E100" s="23">
        <v>1</v>
      </c>
      <c r="F100" s="41">
        <v>240</v>
      </c>
      <c r="G100" s="12">
        <v>3</v>
      </c>
      <c r="H100" s="12">
        <v>12</v>
      </c>
      <c r="I100" s="12">
        <v>12</v>
      </c>
      <c r="J100" s="12">
        <v>12</v>
      </c>
      <c r="K100" s="16">
        <f t="shared" si="42"/>
        <v>39</v>
      </c>
      <c r="L100" s="14">
        <f t="shared" si="43"/>
        <v>720</v>
      </c>
      <c r="M100" s="14">
        <f t="shared" si="43"/>
        <v>2880</v>
      </c>
      <c r="N100" s="14">
        <f t="shared" si="43"/>
        <v>2880</v>
      </c>
      <c r="O100" s="14">
        <f t="shared" si="43"/>
        <v>2880</v>
      </c>
      <c r="P100" s="17">
        <f t="shared" si="44"/>
        <v>9360</v>
      </c>
      <c r="Q100" s="12"/>
      <c r="R100" s="18">
        <f t="shared" si="45"/>
        <v>240</v>
      </c>
      <c r="S100" s="12">
        <v>12</v>
      </c>
      <c r="T100" s="12">
        <v>12</v>
      </c>
      <c r="U100" s="12">
        <v>12</v>
      </c>
      <c r="V100" s="16">
        <f t="shared" si="50"/>
        <v>36</v>
      </c>
      <c r="W100" s="14">
        <f t="shared" si="46"/>
        <v>2880</v>
      </c>
      <c r="X100" s="14">
        <f t="shared" si="46"/>
        <v>2880</v>
      </c>
      <c r="Y100" s="14">
        <f t="shared" si="46"/>
        <v>2880</v>
      </c>
      <c r="Z100" s="17">
        <f t="shared" si="47"/>
        <v>8640</v>
      </c>
      <c r="AA100" s="35"/>
      <c r="AB100" s="36">
        <f t="shared" si="48"/>
        <v>75</v>
      </c>
      <c r="AC100" s="21">
        <f t="shared" si="49"/>
        <v>18000</v>
      </c>
    </row>
    <row r="101" spans="1:29" outlineLevel="1">
      <c r="A101" s="22"/>
      <c r="B101" s="12" t="s">
        <v>49</v>
      </c>
      <c r="C101" s="13" t="s">
        <v>50</v>
      </c>
      <c r="D101" s="14">
        <v>5000</v>
      </c>
      <c r="E101" s="23">
        <v>4</v>
      </c>
      <c r="F101" s="41">
        <v>436</v>
      </c>
      <c r="G101" s="12">
        <v>3</v>
      </c>
      <c r="H101" s="12">
        <v>12</v>
      </c>
      <c r="I101" s="12">
        <v>12</v>
      </c>
      <c r="J101" s="12">
        <v>12</v>
      </c>
      <c r="K101" s="16">
        <f t="shared" si="42"/>
        <v>39</v>
      </c>
      <c r="L101" s="14">
        <f t="shared" si="43"/>
        <v>5232</v>
      </c>
      <c r="M101" s="14">
        <f t="shared" si="43"/>
        <v>20928</v>
      </c>
      <c r="N101" s="14">
        <f t="shared" si="43"/>
        <v>20928</v>
      </c>
      <c r="O101" s="14">
        <f t="shared" si="43"/>
        <v>20928</v>
      </c>
      <c r="P101" s="17">
        <f t="shared" si="44"/>
        <v>68016</v>
      </c>
      <c r="Q101" s="12"/>
      <c r="R101" s="18">
        <f t="shared" si="45"/>
        <v>436</v>
      </c>
      <c r="S101" s="12">
        <v>12</v>
      </c>
      <c r="T101" s="12">
        <v>12</v>
      </c>
      <c r="U101" s="12">
        <v>12</v>
      </c>
      <c r="V101" s="16">
        <f t="shared" si="50"/>
        <v>36</v>
      </c>
      <c r="W101" s="14">
        <f t="shared" si="46"/>
        <v>20928</v>
      </c>
      <c r="X101" s="14">
        <f t="shared" si="46"/>
        <v>20928</v>
      </c>
      <c r="Y101" s="14">
        <f t="shared" si="46"/>
        <v>20928</v>
      </c>
      <c r="Z101" s="17">
        <f t="shared" si="47"/>
        <v>62784</v>
      </c>
      <c r="AA101" s="35"/>
      <c r="AB101" s="36">
        <f t="shared" si="48"/>
        <v>75</v>
      </c>
      <c r="AC101" s="21">
        <f t="shared" si="49"/>
        <v>130800</v>
      </c>
    </row>
    <row r="102" spans="1:29" outlineLevel="1">
      <c r="A102" s="22"/>
      <c r="B102" s="12" t="s">
        <v>49</v>
      </c>
      <c r="C102" s="13" t="s">
        <v>50</v>
      </c>
      <c r="D102" s="14">
        <v>10000</v>
      </c>
      <c r="E102" s="23">
        <v>10</v>
      </c>
      <c r="F102" s="41">
        <v>445</v>
      </c>
      <c r="G102" s="12">
        <v>3</v>
      </c>
      <c r="H102" s="12">
        <v>12</v>
      </c>
      <c r="I102" s="12">
        <v>12</v>
      </c>
      <c r="J102" s="12">
        <v>12</v>
      </c>
      <c r="K102" s="16">
        <f t="shared" si="42"/>
        <v>39</v>
      </c>
      <c r="L102" s="14">
        <f t="shared" si="43"/>
        <v>13350</v>
      </c>
      <c r="M102" s="14">
        <f t="shared" si="43"/>
        <v>53400</v>
      </c>
      <c r="N102" s="14">
        <f t="shared" si="43"/>
        <v>53400</v>
      </c>
      <c r="O102" s="14">
        <f t="shared" si="43"/>
        <v>53400</v>
      </c>
      <c r="P102" s="17">
        <f t="shared" si="44"/>
        <v>173550</v>
      </c>
      <c r="Q102" s="12"/>
      <c r="R102" s="18">
        <f t="shared" si="45"/>
        <v>445</v>
      </c>
      <c r="S102" s="12">
        <v>12</v>
      </c>
      <c r="T102" s="12">
        <v>12</v>
      </c>
      <c r="U102" s="12">
        <v>12</v>
      </c>
      <c r="V102" s="16">
        <f t="shared" si="50"/>
        <v>36</v>
      </c>
      <c r="W102" s="14">
        <f t="shared" si="46"/>
        <v>53400</v>
      </c>
      <c r="X102" s="14">
        <f t="shared" si="46"/>
        <v>53400</v>
      </c>
      <c r="Y102" s="14">
        <f t="shared" si="46"/>
        <v>53400</v>
      </c>
      <c r="Z102" s="17">
        <f t="shared" si="47"/>
        <v>160200</v>
      </c>
      <c r="AA102" s="35"/>
      <c r="AB102" s="36">
        <f t="shared" si="48"/>
        <v>75</v>
      </c>
      <c r="AC102" s="21">
        <f t="shared" si="49"/>
        <v>333750</v>
      </c>
    </row>
    <row r="103" spans="1:29" outlineLevel="1">
      <c r="A103" s="22"/>
      <c r="B103" s="12" t="s">
        <v>49</v>
      </c>
      <c r="C103" s="13" t="s">
        <v>33</v>
      </c>
      <c r="D103" s="14">
        <v>5000</v>
      </c>
      <c r="E103" s="23">
        <v>1</v>
      </c>
      <c r="F103" s="41">
        <v>264</v>
      </c>
      <c r="G103" s="12">
        <v>3</v>
      </c>
      <c r="H103" s="12">
        <v>12</v>
      </c>
      <c r="I103" s="12">
        <v>12</v>
      </c>
      <c r="J103" s="12">
        <v>12</v>
      </c>
      <c r="K103" s="16">
        <f t="shared" si="42"/>
        <v>39</v>
      </c>
      <c r="L103" s="14">
        <f t="shared" si="43"/>
        <v>792</v>
      </c>
      <c r="M103" s="14">
        <f t="shared" si="43"/>
        <v>3168</v>
      </c>
      <c r="N103" s="14">
        <f t="shared" si="43"/>
        <v>3168</v>
      </c>
      <c r="O103" s="14">
        <f t="shared" si="43"/>
        <v>3168</v>
      </c>
      <c r="P103" s="17">
        <f t="shared" si="44"/>
        <v>10296</v>
      </c>
      <c r="Q103" s="12"/>
      <c r="R103" s="18">
        <f t="shared" si="45"/>
        <v>264</v>
      </c>
      <c r="S103" s="12">
        <v>12</v>
      </c>
      <c r="T103" s="12">
        <v>12</v>
      </c>
      <c r="U103" s="12">
        <v>12</v>
      </c>
      <c r="V103" s="16">
        <f t="shared" si="50"/>
        <v>36</v>
      </c>
      <c r="W103" s="14">
        <f t="shared" si="46"/>
        <v>3168</v>
      </c>
      <c r="X103" s="14">
        <f t="shared" si="46"/>
        <v>3168</v>
      </c>
      <c r="Y103" s="14">
        <f t="shared" si="46"/>
        <v>3168</v>
      </c>
      <c r="Z103" s="17">
        <f t="shared" si="47"/>
        <v>9504</v>
      </c>
      <c r="AA103" s="35"/>
      <c r="AB103" s="36">
        <f t="shared" si="48"/>
        <v>75</v>
      </c>
      <c r="AC103" s="21">
        <f t="shared" si="49"/>
        <v>19800</v>
      </c>
    </row>
    <row r="104" spans="1:29" outlineLevel="1">
      <c r="A104" s="22"/>
      <c r="B104" s="12" t="s">
        <v>49</v>
      </c>
      <c r="C104" s="13" t="s">
        <v>33</v>
      </c>
      <c r="D104" s="14">
        <v>10000</v>
      </c>
      <c r="E104" s="23">
        <v>2</v>
      </c>
      <c r="F104" s="41">
        <v>269</v>
      </c>
      <c r="G104" s="12">
        <v>3</v>
      </c>
      <c r="H104" s="12">
        <v>12</v>
      </c>
      <c r="I104" s="12">
        <v>12</v>
      </c>
      <c r="J104" s="12">
        <v>12</v>
      </c>
      <c r="K104" s="16">
        <f t="shared" si="42"/>
        <v>39</v>
      </c>
      <c r="L104" s="14">
        <f t="shared" si="43"/>
        <v>1614</v>
      </c>
      <c r="M104" s="14">
        <f t="shared" si="43"/>
        <v>6456</v>
      </c>
      <c r="N104" s="14">
        <f t="shared" si="43"/>
        <v>6456</v>
      </c>
      <c r="O104" s="14">
        <f t="shared" si="43"/>
        <v>6456</v>
      </c>
      <c r="P104" s="17">
        <f t="shared" si="44"/>
        <v>20982</v>
      </c>
      <c r="Q104" s="12"/>
      <c r="R104" s="18">
        <f t="shared" si="45"/>
        <v>269</v>
      </c>
      <c r="S104" s="12">
        <v>12</v>
      </c>
      <c r="T104" s="12">
        <v>12</v>
      </c>
      <c r="U104" s="12">
        <v>12</v>
      </c>
      <c r="V104" s="16">
        <f t="shared" si="50"/>
        <v>36</v>
      </c>
      <c r="W104" s="14">
        <f t="shared" si="46"/>
        <v>6456</v>
      </c>
      <c r="X104" s="14">
        <f t="shared" si="46"/>
        <v>6456</v>
      </c>
      <c r="Y104" s="14">
        <f t="shared" si="46"/>
        <v>6456</v>
      </c>
      <c r="Z104" s="17">
        <f t="shared" si="47"/>
        <v>19368</v>
      </c>
      <c r="AA104" s="35"/>
      <c r="AB104" s="36">
        <f t="shared" si="48"/>
        <v>75</v>
      </c>
      <c r="AC104" s="21">
        <f t="shared" si="49"/>
        <v>40350</v>
      </c>
    </row>
    <row r="105" spans="1:29" outlineLevel="1">
      <c r="A105" s="22"/>
      <c r="B105" s="12" t="s">
        <v>49</v>
      </c>
      <c r="C105" s="13" t="s">
        <v>33</v>
      </c>
      <c r="D105" s="14">
        <v>15000</v>
      </c>
      <c r="E105" s="23">
        <v>4</v>
      </c>
      <c r="F105" s="41">
        <v>278</v>
      </c>
      <c r="G105" s="12">
        <v>3</v>
      </c>
      <c r="H105" s="12">
        <v>12</v>
      </c>
      <c r="I105" s="12">
        <v>12</v>
      </c>
      <c r="J105" s="12">
        <v>12</v>
      </c>
      <c r="K105" s="16">
        <f t="shared" si="42"/>
        <v>39</v>
      </c>
      <c r="L105" s="14">
        <f t="shared" si="43"/>
        <v>3336</v>
      </c>
      <c r="M105" s="14">
        <f t="shared" si="43"/>
        <v>13344</v>
      </c>
      <c r="N105" s="14">
        <f t="shared" si="43"/>
        <v>13344</v>
      </c>
      <c r="O105" s="14">
        <f t="shared" si="43"/>
        <v>13344</v>
      </c>
      <c r="P105" s="17">
        <f t="shared" si="44"/>
        <v>43368</v>
      </c>
      <c r="Q105" s="12"/>
      <c r="R105" s="18">
        <f t="shared" si="45"/>
        <v>278</v>
      </c>
      <c r="S105" s="12">
        <v>12</v>
      </c>
      <c r="T105" s="12">
        <v>12</v>
      </c>
      <c r="U105" s="12">
        <v>12</v>
      </c>
      <c r="V105" s="16">
        <f t="shared" si="50"/>
        <v>36</v>
      </c>
      <c r="W105" s="14">
        <f t="shared" si="46"/>
        <v>13344</v>
      </c>
      <c r="X105" s="14">
        <f t="shared" si="46"/>
        <v>13344</v>
      </c>
      <c r="Y105" s="14">
        <f t="shared" si="46"/>
        <v>13344</v>
      </c>
      <c r="Z105" s="17">
        <f t="shared" si="47"/>
        <v>40032</v>
      </c>
      <c r="AA105" s="35"/>
      <c r="AB105" s="36">
        <f t="shared" si="48"/>
        <v>75</v>
      </c>
      <c r="AC105" s="21">
        <f t="shared" si="49"/>
        <v>83400</v>
      </c>
    </row>
    <row r="106" spans="1:29" outlineLevel="1">
      <c r="A106" s="22"/>
      <c r="B106" s="12" t="s">
        <v>49</v>
      </c>
      <c r="C106" s="13" t="s">
        <v>33</v>
      </c>
      <c r="D106" s="14">
        <v>20000</v>
      </c>
      <c r="E106" s="23">
        <v>6</v>
      </c>
      <c r="F106" s="41">
        <v>287</v>
      </c>
      <c r="G106" s="12">
        <v>3</v>
      </c>
      <c r="H106" s="12">
        <v>12</v>
      </c>
      <c r="I106" s="12">
        <v>12</v>
      </c>
      <c r="J106" s="12">
        <v>12</v>
      </c>
      <c r="K106" s="16">
        <f t="shared" si="42"/>
        <v>39</v>
      </c>
      <c r="L106" s="14">
        <f t="shared" si="43"/>
        <v>5166</v>
      </c>
      <c r="M106" s="14">
        <f t="shared" si="43"/>
        <v>20664</v>
      </c>
      <c r="N106" s="14">
        <f t="shared" si="43"/>
        <v>20664</v>
      </c>
      <c r="O106" s="14">
        <f t="shared" si="43"/>
        <v>20664</v>
      </c>
      <c r="P106" s="17">
        <f t="shared" si="44"/>
        <v>67158</v>
      </c>
      <c r="Q106" s="12"/>
      <c r="R106" s="18">
        <f t="shared" si="45"/>
        <v>287</v>
      </c>
      <c r="S106" s="12">
        <v>12</v>
      </c>
      <c r="T106" s="12">
        <v>12</v>
      </c>
      <c r="U106" s="12">
        <v>12</v>
      </c>
      <c r="V106" s="16">
        <f t="shared" si="50"/>
        <v>36</v>
      </c>
      <c r="W106" s="14">
        <f t="shared" si="46"/>
        <v>20664</v>
      </c>
      <c r="X106" s="14">
        <f t="shared" si="46"/>
        <v>20664</v>
      </c>
      <c r="Y106" s="14">
        <f t="shared" si="46"/>
        <v>20664</v>
      </c>
      <c r="Z106" s="17">
        <f t="shared" si="47"/>
        <v>61992</v>
      </c>
      <c r="AA106" s="35"/>
      <c r="AB106" s="36">
        <f t="shared" si="48"/>
        <v>75</v>
      </c>
      <c r="AC106" s="21">
        <f t="shared" si="49"/>
        <v>129150</v>
      </c>
    </row>
    <row r="107" spans="1:29" outlineLevel="1">
      <c r="A107" s="22"/>
      <c r="B107" s="12" t="s">
        <v>49</v>
      </c>
      <c r="C107" s="13" t="s">
        <v>33</v>
      </c>
      <c r="D107" s="14">
        <v>25000</v>
      </c>
      <c r="E107" s="23">
        <v>1</v>
      </c>
      <c r="F107" s="41">
        <v>299</v>
      </c>
      <c r="G107" s="12">
        <v>3</v>
      </c>
      <c r="H107" s="12">
        <v>12</v>
      </c>
      <c r="I107" s="12">
        <v>12</v>
      </c>
      <c r="J107" s="12">
        <v>12</v>
      </c>
      <c r="K107" s="16">
        <f t="shared" si="42"/>
        <v>39</v>
      </c>
      <c r="L107" s="14">
        <f t="shared" si="43"/>
        <v>897</v>
      </c>
      <c r="M107" s="14">
        <f t="shared" si="43"/>
        <v>3588</v>
      </c>
      <c r="N107" s="14">
        <f t="shared" si="43"/>
        <v>3588</v>
      </c>
      <c r="O107" s="14">
        <f t="shared" si="43"/>
        <v>3588</v>
      </c>
      <c r="P107" s="17">
        <f t="shared" si="44"/>
        <v>11661</v>
      </c>
      <c r="Q107" s="12"/>
      <c r="R107" s="18">
        <f t="shared" si="45"/>
        <v>299</v>
      </c>
      <c r="S107" s="12">
        <v>12</v>
      </c>
      <c r="T107" s="12">
        <v>12</v>
      </c>
      <c r="U107" s="12">
        <v>12</v>
      </c>
      <c r="V107" s="16">
        <f t="shared" si="50"/>
        <v>36</v>
      </c>
      <c r="W107" s="14">
        <f t="shared" si="46"/>
        <v>3588</v>
      </c>
      <c r="X107" s="14">
        <f t="shared" si="46"/>
        <v>3588</v>
      </c>
      <c r="Y107" s="14">
        <f t="shared" si="46"/>
        <v>3588</v>
      </c>
      <c r="Z107" s="17">
        <f t="shared" si="47"/>
        <v>10764</v>
      </c>
      <c r="AA107" s="35"/>
      <c r="AB107" s="36">
        <f t="shared" si="48"/>
        <v>75</v>
      </c>
      <c r="AC107" s="21">
        <f t="shared" si="49"/>
        <v>22425</v>
      </c>
    </row>
    <row r="108" spans="1:29" outlineLevel="1">
      <c r="A108" s="22"/>
      <c r="B108" s="12" t="s">
        <v>51</v>
      </c>
      <c r="C108" s="13" t="s">
        <v>27</v>
      </c>
      <c r="D108" s="14">
        <v>20000</v>
      </c>
      <c r="E108" s="23">
        <v>1</v>
      </c>
      <c r="F108" s="41">
        <v>222</v>
      </c>
      <c r="G108" s="12">
        <v>0</v>
      </c>
      <c r="H108" s="12">
        <v>11</v>
      </c>
      <c r="I108" s="12">
        <v>12</v>
      </c>
      <c r="J108" s="12">
        <v>12</v>
      </c>
      <c r="K108" s="16">
        <f t="shared" si="42"/>
        <v>35</v>
      </c>
      <c r="L108" s="14">
        <f t="shared" si="43"/>
        <v>0</v>
      </c>
      <c r="M108" s="14">
        <f t="shared" si="43"/>
        <v>2442</v>
      </c>
      <c r="N108" s="14">
        <f t="shared" si="43"/>
        <v>2664</v>
      </c>
      <c r="O108" s="14">
        <f t="shared" si="43"/>
        <v>2664</v>
      </c>
      <c r="P108" s="17">
        <f t="shared" si="44"/>
        <v>7770</v>
      </c>
      <c r="Q108" s="12"/>
      <c r="R108" s="18">
        <f t="shared" si="45"/>
        <v>222</v>
      </c>
      <c r="S108" s="12">
        <v>12</v>
      </c>
      <c r="T108" s="12">
        <v>12</v>
      </c>
      <c r="U108" s="12">
        <v>12</v>
      </c>
      <c r="V108" s="16">
        <f t="shared" si="50"/>
        <v>36</v>
      </c>
      <c r="W108" s="14">
        <f t="shared" si="46"/>
        <v>2664</v>
      </c>
      <c r="X108" s="14">
        <f t="shared" si="46"/>
        <v>2664</v>
      </c>
      <c r="Y108" s="14">
        <f t="shared" si="46"/>
        <v>2664</v>
      </c>
      <c r="Z108" s="17">
        <f t="shared" si="47"/>
        <v>7992</v>
      </c>
      <c r="AA108" s="35"/>
      <c r="AB108" s="36">
        <f t="shared" si="48"/>
        <v>71</v>
      </c>
      <c r="AC108" s="21">
        <f t="shared" si="49"/>
        <v>15762</v>
      </c>
    </row>
    <row r="109" spans="1:29" outlineLevel="1">
      <c r="A109" s="22"/>
      <c r="B109" s="12" t="s">
        <v>51</v>
      </c>
      <c r="C109" s="13" t="s">
        <v>27</v>
      </c>
      <c r="D109" s="14">
        <v>25000</v>
      </c>
      <c r="E109" s="23">
        <v>1</v>
      </c>
      <c r="F109" s="41">
        <v>230</v>
      </c>
      <c r="G109" s="12">
        <v>0</v>
      </c>
      <c r="H109" s="12">
        <v>11</v>
      </c>
      <c r="I109" s="12">
        <v>12</v>
      </c>
      <c r="J109" s="12">
        <v>12</v>
      </c>
      <c r="K109" s="16">
        <f t="shared" si="42"/>
        <v>35</v>
      </c>
      <c r="L109" s="14">
        <f t="shared" si="43"/>
        <v>0</v>
      </c>
      <c r="M109" s="14">
        <f t="shared" si="43"/>
        <v>2530</v>
      </c>
      <c r="N109" s="14">
        <f t="shared" si="43"/>
        <v>2760</v>
      </c>
      <c r="O109" s="14">
        <f t="shared" si="43"/>
        <v>2760</v>
      </c>
      <c r="P109" s="17">
        <f t="shared" si="44"/>
        <v>8050</v>
      </c>
      <c r="Q109" s="12"/>
      <c r="R109" s="18">
        <f t="shared" si="45"/>
        <v>230</v>
      </c>
      <c r="S109" s="12">
        <v>12</v>
      </c>
      <c r="T109" s="12">
        <v>12</v>
      </c>
      <c r="U109" s="12">
        <v>12</v>
      </c>
      <c r="V109" s="16">
        <f t="shared" si="50"/>
        <v>36</v>
      </c>
      <c r="W109" s="14">
        <f t="shared" si="46"/>
        <v>2760</v>
      </c>
      <c r="X109" s="14">
        <f t="shared" si="46"/>
        <v>2760</v>
      </c>
      <c r="Y109" s="14">
        <f t="shared" si="46"/>
        <v>2760</v>
      </c>
      <c r="Z109" s="17">
        <f t="shared" si="47"/>
        <v>8280</v>
      </c>
      <c r="AA109" s="35"/>
      <c r="AB109" s="36">
        <f t="shared" si="48"/>
        <v>71</v>
      </c>
      <c r="AC109" s="21">
        <f t="shared" si="49"/>
        <v>16330</v>
      </c>
    </row>
    <row r="110" spans="1:29" outlineLevel="1">
      <c r="A110" s="22"/>
      <c r="B110" s="12" t="s">
        <v>52</v>
      </c>
      <c r="C110" s="13" t="s">
        <v>27</v>
      </c>
      <c r="D110" s="14">
        <v>5000</v>
      </c>
      <c r="E110" s="23">
        <v>1</v>
      </c>
      <c r="F110" s="18">
        <v>200</v>
      </c>
      <c r="G110" s="12">
        <v>0</v>
      </c>
      <c r="H110" s="12">
        <v>0</v>
      </c>
      <c r="I110" s="12">
        <v>0</v>
      </c>
      <c r="J110" s="12">
        <v>8</v>
      </c>
      <c r="K110" s="16">
        <f t="shared" si="42"/>
        <v>8</v>
      </c>
      <c r="L110" s="14">
        <f t="shared" si="43"/>
        <v>0</v>
      </c>
      <c r="M110" s="14">
        <f t="shared" si="43"/>
        <v>0</v>
      </c>
      <c r="N110" s="14">
        <f t="shared" si="43"/>
        <v>0</v>
      </c>
      <c r="O110" s="14">
        <f t="shared" si="43"/>
        <v>1600</v>
      </c>
      <c r="P110" s="17">
        <f>SUM(L110:O110)</f>
        <v>1600</v>
      </c>
      <c r="Q110" s="12"/>
      <c r="R110" s="18">
        <f t="shared" si="45"/>
        <v>200</v>
      </c>
      <c r="S110" s="12">
        <v>12</v>
      </c>
      <c r="T110" s="12">
        <v>12</v>
      </c>
      <c r="U110" s="12">
        <v>12</v>
      </c>
      <c r="V110" s="16">
        <f t="shared" si="50"/>
        <v>36</v>
      </c>
      <c r="W110" s="14">
        <f t="shared" si="46"/>
        <v>2400</v>
      </c>
      <c r="X110" s="14">
        <f t="shared" si="46"/>
        <v>2400</v>
      </c>
      <c r="Y110" s="14">
        <f t="shared" si="46"/>
        <v>2400</v>
      </c>
      <c r="Z110" s="17">
        <f>SUM(W110:Y110)</f>
        <v>7200</v>
      </c>
      <c r="AA110" s="35"/>
      <c r="AB110" s="36">
        <f t="shared" si="48"/>
        <v>44</v>
      </c>
      <c r="AC110" s="21">
        <f t="shared" si="49"/>
        <v>8800</v>
      </c>
    </row>
    <row r="111" spans="1:29" outlineLevel="1">
      <c r="A111" s="22"/>
      <c r="B111" s="12" t="s">
        <v>52</v>
      </c>
      <c r="C111" s="13" t="s">
        <v>27</v>
      </c>
      <c r="D111" s="14">
        <v>10000</v>
      </c>
      <c r="E111" s="23">
        <v>9</v>
      </c>
      <c r="F111" s="18">
        <v>205</v>
      </c>
      <c r="G111" s="12">
        <v>0</v>
      </c>
      <c r="H111" s="12">
        <v>0</v>
      </c>
      <c r="I111" s="12">
        <v>0</v>
      </c>
      <c r="J111" s="12">
        <v>8</v>
      </c>
      <c r="K111" s="16">
        <f t="shared" si="42"/>
        <v>8</v>
      </c>
      <c r="L111" s="14">
        <f t="shared" si="43"/>
        <v>0</v>
      </c>
      <c r="M111" s="14">
        <f t="shared" si="43"/>
        <v>0</v>
      </c>
      <c r="N111" s="14">
        <f t="shared" si="43"/>
        <v>0</v>
      </c>
      <c r="O111" s="14">
        <f t="shared" si="43"/>
        <v>14760</v>
      </c>
      <c r="P111" s="17">
        <f>SUM(L111:O111)</f>
        <v>14760</v>
      </c>
      <c r="Q111" s="12"/>
      <c r="R111" s="18">
        <f t="shared" si="45"/>
        <v>205</v>
      </c>
      <c r="S111" s="12">
        <v>12</v>
      </c>
      <c r="T111" s="12">
        <v>12</v>
      </c>
      <c r="U111" s="12">
        <v>12</v>
      </c>
      <c r="V111" s="16">
        <f t="shared" si="50"/>
        <v>36</v>
      </c>
      <c r="W111" s="14">
        <f t="shared" si="46"/>
        <v>22140</v>
      </c>
      <c r="X111" s="14">
        <f t="shared" si="46"/>
        <v>22140</v>
      </c>
      <c r="Y111" s="14">
        <f t="shared" si="46"/>
        <v>22140</v>
      </c>
      <c r="Z111" s="17">
        <f>SUM(W111:Y111)</f>
        <v>66420</v>
      </c>
      <c r="AA111" s="35"/>
      <c r="AB111" s="36">
        <f t="shared" si="48"/>
        <v>44</v>
      </c>
      <c r="AC111" s="21">
        <f t="shared" si="49"/>
        <v>81180</v>
      </c>
    </row>
    <row r="112" spans="1:29" outlineLevel="1">
      <c r="A112" s="22"/>
      <c r="B112" s="12" t="s">
        <v>52</v>
      </c>
      <c r="C112" s="13" t="s">
        <v>27</v>
      </c>
      <c r="D112" s="14">
        <v>15000</v>
      </c>
      <c r="E112" s="23">
        <v>15</v>
      </c>
      <c r="F112" s="18">
        <v>213</v>
      </c>
      <c r="G112" s="12">
        <v>0</v>
      </c>
      <c r="H112" s="12">
        <v>0</v>
      </c>
      <c r="I112" s="12">
        <v>0</v>
      </c>
      <c r="J112" s="12">
        <v>8</v>
      </c>
      <c r="K112" s="16">
        <f t="shared" si="42"/>
        <v>8</v>
      </c>
      <c r="L112" s="14">
        <f t="shared" si="43"/>
        <v>0</v>
      </c>
      <c r="M112" s="14">
        <f t="shared" si="43"/>
        <v>0</v>
      </c>
      <c r="N112" s="14">
        <f t="shared" si="43"/>
        <v>0</v>
      </c>
      <c r="O112" s="14">
        <f t="shared" si="43"/>
        <v>25560</v>
      </c>
      <c r="P112" s="17">
        <f>SUM(L112:O112)</f>
        <v>25560</v>
      </c>
      <c r="Q112" s="12"/>
      <c r="R112" s="18">
        <f t="shared" si="45"/>
        <v>213</v>
      </c>
      <c r="S112" s="12">
        <v>12</v>
      </c>
      <c r="T112" s="12">
        <v>12</v>
      </c>
      <c r="U112" s="12">
        <v>12</v>
      </c>
      <c r="V112" s="16">
        <f t="shared" si="50"/>
        <v>36</v>
      </c>
      <c r="W112" s="14">
        <f t="shared" si="46"/>
        <v>38340</v>
      </c>
      <c r="X112" s="14">
        <f t="shared" si="46"/>
        <v>38340</v>
      </c>
      <c r="Y112" s="14">
        <f t="shared" si="46"/>
        <v>38340</v>
      </c>
      <c r="Z112" s="17">
        <f>SUM(W112:Y112)</f>
        <v>115020</v>
      </c>
      <c r="AA112" s="35"/>
      <c r="AB112" s="36">
        <f t="shared" si="48"/>
        <v>44</v>
      </c>
      <c r="AC112" s="21">
        <f t="shared" si="49"/>
        <v>140580</v>
      </c>
    </row>
    <row r="113" spans="1:29" outlineLevel="1">
      <c r="A113" s="22"/>
      <c r="B113" s="12" t="s">
        <v>52</v>
      </c>
      <c r="C113" s="13" t="s">
        <v>27</v>
      </c>
      <c r="D113" s="14">
        <v>20000</v>
      </c>
      <c r="E113" s="23">
        <v>4</v>
      </c>
      <c r="F113" s="18">
        <v>222</v>
      </c>
      <c r="G113" s="12">
        <v>0</v>
      </c>
      <c r="H113" s="12">
        <v>0</v>
      </c>
      <c r="I113" s="12">
        <v>0</v>
      </c>
      <c r="J113" s="12">
        <v>8</v>
      </c>
      <c r="K113" s="16">
        <f t="shared" si="42"/>
        <v>8</v>
      </c>
      <c r="L113" s="14">
        <f t="shared" si="43"/>
        <v>0</v>
      </c>
      <c r="M113" s="14">
        <f t="shared" si="43"/>
        <v>0</v>
      </c>
      <c r="N113" s="14">
        <f t="shared" si="43"/>
        <v>0</v>
      </c>
      <c r="O113" s="14">
        <f t="shared" si="43"/>
        <v>7104</v>
      </c>
      <c r="P113" s="17">
        <f t="shared" si="44"/>
        <v>7104</v>
      </c>
      <c r="Q113" s="12"/>
      <c r="R113" s="18">
        <f t="shared" si="45"/>
        <v>222</v>
      </c>
      <c r="S113" s="12">
        <v>12</v>
      </c>
      <c r="T113" s="12">
        <v>12</v>
      </c>
      <c r="U113" s="12">
        <v>12</v>
      </c>
      <c r="V113" s="16">
        <f t="shared" si="50"/>
        <v>36</v>
      </c>
      <c r="W113" s="14">
        <f t="shared" si="46"/>
        <v>10656</v>
      </c>
      <c r="X113" s="14">
        <f t="shared" si="46"/>
        <v>10656</v>
      </c>
      <c r="Y113" s="14">
        <f t="shared" si="46"/>
        <v>10656</v>
      </c>
      <c r="Z113" s="17">
        <f t="shared" si="47"/>
        <v>31968</v>
      </c>
      <c r="AA113" s="35"/>
      <c r="AB113" s="36">
        <f t="shared" si="48"/>
        <v>44</v>
      </c>
      <c r="AC113" s="21">
        <f t="shared" si="49"/>
        <v>39072</v>
      </c>
    </row>
    <row r="114" spans="1:29" outlineLevel="1">
      <c r="A114" s="22"/>
      <c r="B114" s="12" t="s">
        <v>52</v>
      </c>
      <c r="C114" s="13" t="s">
        <v>50</v>
      </c>
      <c r="D114" s="14">
        <v>5000</v>
      </c>
      <c r="E114" s="23">
        <v>7</v>
      </c>
      <c r="F114" s="18">
        <v>436</v>
      </c>
      <c r="G114" s="12">
        <v>0</v>
      </c>
      <c r="H114" s="12">
        <v>0</v>
      </c>
      <c r="I114" s="12">
        <v>0</v>
      </c>
      <c r="J114" s="12">
        <v>8</v>
      </c>
      <c r="K114" s="16">
        <f t="shared" si="42"/>
        <v>8</v>
      </c>
      <c r="L114" s="14">
        <f t="shared" si="43"/>
        <v>0</v>
      </c>
      <c r="M114" s="14">
        <f t="shared" si="43"/>
        <v>0</v>
      </c>
      <c r="N114" s="14">
        <f t="shared" si="43"/>
        <v>0</v>
      </c>
      <c r="O114" s="14">
        <f t="shared" si="43"/>
        <v>24416</v>
      </c>
      <c r="P114" s="17">
        <f t="shared" si="44"/>
        <v>24416</v>
      </c>
      <c r="Q114" s="12"/>
      <c r="R114" s="18">
        <f t="shared" si="45"/>
        <v>436</v>
      </c>
      <c r="S114" s="12">
        <v>12</v>
      </c>
      <c r="T114" s="12">
        <v>12</v>
      </c>
      <c r="U114" s="12">
        <v>12</v>
      </c>
      <c r="V114" s="16">
        <f t="shared" si="50"/>
        <v>36</v>
      </c>
      <c r="W114" s="14">
        <f t="shared" si="46"/>
        <v>36624</v>
      </c>
      <c r="X114" s="14">
        <f t="shared" si="46"/>
        <v>36624</v>
      </c>
      <c r="Y114" s="14">
        <f t="shared" si="46"/>
        <v>36624</v>
      </c>
      <c r="Z114" s="17">
        <f t="shared" si="47"/>
        <v>109872</v>
      </c>
      <c r="AA114" s="35"/>
      <c r="AB114" s="36">
        <f t="shared" si="48"/>
        <v>44</v>
      </c>
      <c r="AC114" s="21">
        <f t="shared" si="49"/>
        <v>134288</v>
      </c>
    </row>
    <row r="115" spans="1:29" outlineLevel="1">
      <c r="A115" s="22"/>
      <c r="B115" s="12" t="s">
        <v>52</v>
      </c>
      <c r="C115" s="13" t="s">
        <v>50</v>
      </c>
      <c r="D115" s="14">
        <v>10000</v>
      </c>
      <c r="E115" s="23">
        <v>4</v>
      </c>
      <c r="F115" s="18">
        <v>445</v>
      </c>
      <c r="G115" s="12">
        <v>0</v>
      </c>
      <c r="H115" s="12">
        <v>0</v>
      </c>
      <c r="I115" s="12">
        <v>0</v>
      </c>
      <c r="J115" s="12">
        <v>8</v>
      </c>
      <c r="K115" s="16">
        <f t="shared" si="42"/>
        <v>8</v>
      </c>
      <c r="L115" s="14">
        <f t="shared" si="43"/>
        <v>0</v>
      </c>
      <c r="M115" s="14">
        <f t="shared" si="43"/>
        <v>0</v>
      </c>
      <c r="N115" s="14">
        <f t="shared" si="43"/>
        <v>0</v>
      </c>
      <c r="O115" s="14">
        <f t="shared" si="43"/>
        <v>14240</v>
      </c>
      <c r="P115" s="17">
        <f t="shared" si="44"/>
        <v>14240</v>
      </c>
      <c r="Q115" s="12"/>
      <c r="R115" s="18">
        <f t="shared" si="45"/>
        <v>445</v>
      </c>
      <c r="S115" s="12">
        <v>12</v>
      </c>
      <c r="T115" s="12">
        <v>12</v>
      </c>
      <c r="U115" s="12">
        <v>12</v>
      </c>
      <c r="V115" s="16">
        <f t="shared" si="50"/>
        <v>36</v>
      </c>
      <c r="W115" s="14">
        <f t="shared" si="46"/>
        <v>21360</v>
      </c>
      <c r="X115" s="14">
        <f t="shared" si="46"/>
        <v>21360</v>
      </c>
      <c r="Y115" s="14">
        <f t="shared" si="46"/>
        <v>21360</v>
      </c>
      <c r="Z115" s="17">
        <f t="shared" si="47"/>
        <v>64080</v>
      </c>
      <c r="AA115" s="35"/>
      <c r="AB115" s="36">
        <f t="shared" si="48"/>
        <v>44</v>
      </c>
      <c r="AC115" s="21">
        <f t="shared" si="49"/>
        <v>78320</v>
      </c>
    </row>
    <row r="116" spans="1:29" outlineLevel="1">
      <c r="A116" s="22"/>
      <c r="B116" s="12" t="s">
        <v>52</v>
      </c>
      <c r="C116" s="13" t="s">
        <v>33</v>
      </c>
      <c r="D116" s="14">
        <v>10000</v>
      </c>
      <c r="E116" s="23">
        <v>1</v>
      </c>
      <c r="F116" s="18">
        <v>269</v>
      </c>
      <c r="G116" s="12">
        <v>0</v>
      </c>
      <c r="H116" s="12">
        <v>0</v>
      </c>
      <c r="I116" s="12">
        <v>0</v>
      </c>
      <c r="J116" s="12">
        <v>8</v>
      </c>
      <c r="K116" s="16">
        <f t="shared" si="42"/>
        <v>8</v>
      </c>
      <c r="L116" s="14">
        <f t="shared" si="43"/>
        <v>0</v>
      </c>
      <c r="M116" s="14">
        <f t="shared" si="43"/>
        <v>0</v>
      </c>
      <c r="N116" s="14">
        <f t="shared" si="43"/>
        <v>0</v>
      </c>
      <c r="O116" s="14">
        <f t="shared" si="43"/>
        <v>2152</v>
      </c>
      <c r="P116" s="17">
        <f t="shared" si="44"/>
        <v>2152</v>
      </c>
      <c r="Q116" s="12"/>
      <c r="R116" s="18">
        <f t="shared" si="45"/>
        <v>269</v>
      </c>
      <c r="S116" s="12">
        <v>12</v>
      </c>
      <c r="T116" s="12">
        <v>12</v>
      </c>
      <c r="U116" s="12">
        <v>12</v>
      </c>
      <c r="V116" s="16">
        <f t="shared" si="50"/>
        <v>36</v>
      </c>
      <c r="W116" s="14">
        <f t="shared" si="46"/>
        <v>3228</v>
      </c>
      <c r="X116" s="14">
        <f t="shared" si="46"/>
        <v>3228</v>
      </c>
      <c r="Y116" s="14">
        <f t="shared" si="46"/>
        <v>3228</v>
      </c>
      <c r="Z116" s="17">
        <f t="shared" si="47"/>
        <v>9684</v>
      </c>
      <c r="AA116" s="35"/>
      <c r="AB116" s="36">
        <f t="shared" si="48"/>
        <v>44</v>
      </c>
      <c r="AC116" s="21">
        <f t="shared" si="49"/>
        <v>11836</v>
      </c>
    </row>
    <row r="117" spans="1:29" outlineLevel="1">
      <c r="A117" s="22"/>
      <c r="B117" s="12" t="s">
        <v>52</v>
      </c>
      <c r="C117" s="13" t="s">
        <v>33</v>
      </c>
      <c r="D117" s="14">
        <v>15000</v>
      </c>
      <c r="E117" s="23">
        <v>1</v>
      </c>
      <c r="F117" s="18">
        <v>278</v>
      </c>
      <c r="G117" s="12">
        <v>0</v>
      </c>
      <c r="H117" s="12">
        <v>0</v>
      </c>
      <c r="I117" s="12">
        <v>0</v>
      </c>
      <c r="J117" s="12">
        <v>8</v>
      </c>
      <c r="K117" s="16">
        <f t="shared" si="42"/>
        <v>8</v>
      </c>
      <c r="L117" s="14">
        <f t="shared" si="43"/>
        <v>0</v>
      </c>
      <c r="M117" s="14">
        <f t="shared" si="43"/>
        <v>0</v>
      </c>
      <c r="N117" s="14">
        <f t="shared" si="43"/>
        <v>0</v>
      </c>
      <c r="O117" s="14">
        <f t="shared" si="43"/>
        <v>2224</v>
      </c>
      <c r="P117" s="17">
        <f t="shared" si="44"/>
        <v>2224</v>
      </c>
      <c r="Q117" s="12"/>
      <c r="R117" s="18">
        <f t="shared" si="45"/>
        <v>278</v>
      </c>
      <c r="S117" s="12">
        <v>12</v>
      </c>
      <c r="T117" s="12">
        <v>12</v>
      </c>
      <c r="U117" s="12">
        <v>12</v>
      </c>
      <c r="V117" s="16">
        <f t="shared" si="50"/>
        <v>36</v>
      </c>
      <c r="W117" s="14">
        <f t="shared" si="46"/>
        <v>3336</v>
      </c>
      <c r="X117" s="14">
        <f t="shared" si="46"/>
        <v>3336</v>
      </c>
      <c r="Y117" s="14">
        <f t="shared" si="46"/>
        <v>3336</v>
      </c>
      <c r="Z117" s="17">
        <f t="shared" si="47"/>
        <v>10008</v>
      </c>
      <c r="AA117" s="35"/>
      <c r="AB117" s="36">
        <f t="shared" si="48"/>
        <v>44</v>
      </c>
      <c r="AC117" s="21">
        <f t="shared" si="49"/>
        <v>12232</v>
      </c>
    </row>
    <row r="118" spans="1:29" outlineLevel="1">
      <c r="A118" s="22"/>
      <c r="B118" s="12" t="s">
        <v>52</v>
      </c>
      <c r="C118" s="13" t="s">
        <v>33</v>
      </c>
      <c r="D118" s="14">
        <v>20000</v>
      </c>
      <c r="E118" s="23">
        <v>8</v>
      </c>
      <c r="F118" s="18">
        <v>287</v>
      </c>
      <c r="G118" s="12">
        <v>0</v>
      </c>
      <c r="H118" s="12">
        <v>0</v>
      </c>
      <c r="I118" s="12">
        <v>0</v>
      </c>
      <c r="J118" s="12">
        <v>8</v>
      </c>
      <c r="K118" s="16">
        <f t="shared" si="42"/>
        <v>8</v>
      </c>
      <c r="L118" s="14">
        <f t="shared" si="43"/>
        <v>0</v>
      </c>
      <c r="M118" s="14">
        <f t="shared" si="43"/>
        <v>0</v>
      </c>
      <c r="N118" s="14">
        <f t="shared" si="43"/>
        <v>0</v>
      </c>
      <c r="O118" s="14">
        <f t="shared" si="43"/>
        <v>18368</v>
      </c>
      <c r="P118" s="17">
        <f t="shared" si="44"/>
        <v>18368</v>
      </c>
      <c r="Q118" s="12"/>
      <c r="R118" s="18">
        <f t="shared" si="45"/>
        <v>287</v>
      </c>
      <c r="S118" s="12">
        <v>12</v>
      </c>
      <c r="T118" s="12">
        <v>12</v>
      </c>
      <c r="U118" s="12">
        <v>12</v>
      </c>
      <c r="V118" s="16">
        <f t="shared" si="50"/>
        <v>36</v>
      </c>
      <c r="W118" s="14">
        <f t="shared" si="46"/>
        <v>27552</v>
      </c>
      <c r="X118" s="14">
        <f t="shared" si="46"/>
        <v>27552</v>
      </c>
      <c r="Y118" s="14">
        <f t="shared" si="46"/>
        <v>27552</v>
      </c>
      <c r="Z118" s="17">
        <f t="shared" si="47"/>
        <v>82656</v>
      </c>
      <c r="AA118" s="35"/>
      <c r="AB118" s="36">
        <f t="shared" si="48"/>
        <v>44</v>
      </c>
      <c r="AC118" s="21">
        <f t="shared" si="49"/>
        <v>101024</v>
      </c>
    </row>
    <row r="119" spans="1:29" outlineLevel="1">
      <c r="A119" s="22"/>
      <c r="B119" s="12" t="s">
        <v>52</v>
      </c>
      <c r="C119" s="13" t="s">
        <v>33</v>
      </c>
      <c r="D119" s="14">
        <v>25000</v>
      </c>
      <c r="E119" s="23">
        <v>3</v>
      </c>
      <c r="F119" s="18">
        <v>299</v>
      </c>
      <c r="G119" s="12">
        <v>0</v>
      </c>
      <c r="H119" s="12">
        <v>0</v>
      </c>
      <c r="I119" s="12">
        <v>0</v>
      </c>
      <c r="J119" s="12">
        <v>8</v>
      </c>
      <c r="K119" s="16">
        <f t="shared" si="42"/>
        <v>8</v>
      </c>
      <c r="L119" s="14">
        <f t="shared" si="43"/>
        <v>0</v>
      </c>
      <c r="M119" s="14">
        <f t="shared" si="43"/>
        <v>0</v>
      </c>
      <c r="N119" s="14">
        <f t="shared" si="43"/>
        <v>0</v>
      </c>
      <c r="O119" s="14">
        <f t="shared" si="43"/>
        <v>7176</v>
      </c>
      <c r="P119" s="17">
        <f t="shared" si="44"/>
        <v>7176</v>
      </c>
      <c r="Q119" s="12"/>
      <c r="R119" s="18">
        <f t="shared" si="45"/>
        <v>299</v>
      </c>
      <c r="S119" s="12">
        <v>12</v>
      </c>
      <c r="T119" s="12">
        <v>12</v>
      </c>
      <c r="U119" s="12">
        <v>12</v>
      </c>
      <c r="V119" s="16">
        <f t="shared" si="50"/>
        <v>36</v>
      </c>
      <c r="W119" s="14">
        <f t="shared" si="46"/>
        <v>10764</v>
      </c>
      <c r="X119" s="14">
        <f t="shared" si="46"/>
        <v>10764</v>
      </c>
      <c r="Y119" s="14">
        <f t="shared" si="46"/>
        <v>10764</v>
      </c>
      <c r="Z119" s="17">
        <f t="shared" si="47"/>
        <v>32292</v>
      </c>
      <c r="AA119" s="35"/>
      <c r="AB119" s="36">
        <f t="shared" si="48"/>
        <v>44</v>
      </c>
      <c r="AC119" s="21">
        <f t="shared" si="49"/>
        <v>39468</v>
      </c>
    </row>
    <row r="120" spans="1:29" outlineLevel="1">
      <c r="A120" s="22"/>
      <c r="B120" s="12" t="s">
        <v>52</v>
      </c>
      <c r="C120" s="13" t="s">
        <v>29</v>
      </c>
      <c r="D120" s="14">
        <v>5000</v>
      </c>
      <c r="E120" s="23">
        <v>1</v>
      </c>
      <c r="F120" s="18">
        <v>256</v>
      </c>
      <c r="G120" s="12">
        <v>0</v>
      </c>
      <c r="H120" s="12">
        <v>0</v>
      </c>
      <c r="I120" s="12">
        <v>0</v>
      </c>
      <c r="J120" s="12">
        <v>8</v>
      </c>
      <c r="K120" s="16">
        <f t="shared" si="42"/>
        <v>8</v>
      </c>
      <c r="L120" s="14">
        <f t="shared" si="43"/>
        <v>0</v>
      </c>
      <c r="M120" s="14">
        <f t="shared" si="43"/>
        <v>0</v>
      </c>
      <c r="N120" s="14">
        <f t="shared" si="43"/>
        <v>0</v>
      </c>
      <c r="O120" s="14">
        <f t="shared" si="43"/>
        <v>2048</v>
      </c>
      <c r="P120" s="17">
        <f t="shared" si="44"/>
        <v>2048</v>
      </c>
      <c r="Q120" s="12"/>
      <c r="R120" s="18">
        <f t="shared" si="45"/>
        <v>256</v>
      </c>
      <c r="S120" s="12">
        <v>12</v>
      </c>
      <c r="T120" s="12">
        <v>12</v>
      </c>
      <c r="U120" s="12">
        <v>12</v>
      </c>
      <c r="V120" s="16">
        <f t="shared" si="50"/>
        <v>36</v>
      </c>
      <c r="W120" s="14">
        <f t="shared" si="46"/>
        <v>3072</v>
      </c>
      <c r="X120" s="14">
        <f t="shared" si="46"/>
        <v>3072</v>
      </c>
      <c r="Y120" s="14">
        <f t="shared" si="46"/>
        <v>3072</v>
      </c>
      <c r="Z120" s="17">
        <f t="shared" si="47"/>
        <v>9216</v>
      </c>
      <c r="AA120" s="35"/>
      <c r="AB120" s="36">
        <f t="shared" si="48"/>
        <v>44</v>
      </c>
      <c r="AC120" s="21">
        <f t="shared" si="49"/>
        <v>11264</v>
      </c>
    </row>
    <row r="121" spans="1:29" outlineLevel="1">
      <c r="A121" s="22"/>
      <c r="B121" s="12" t="s">
        <v>52</v>
      </c>
      <c r="C121" s="13" t="s">
        <v>29</v>
      </c>
      <c r="D121" s="14">
        <v>10000</v>
      </c>
      <c r="E121" s="23">
        <v>2</v>
      </c>
      <c r="F121" s="18">
        <v>260</v>
      </c>
      <c r="G121" s="12">
        <v>0</v>
      </c>
      <c r="H121" s="12">
        <v>0</v>
      </c>
      <c r="I121" s="12">
        <v>0</v>
      </c>
      <c r="J121" s="12">
        <v>8</v>
      </c>
      <c r="K121" s="16">
        <f t="shared" si="42"/>
        <v>8</v>
      </c>
      <c r="L121" s="14">
        <f t="shared" si="43"/>
        <v>0</v>
      </c>
      <c r="M121" s="14">
        <f t="shared" si="43"/>
        <v>0</v>
      </c>
      <c r="N121" s="14">
        <f t="shared" si="43"/>
        <v>0</v>
      </c>
      <c r="O121" s="14">
        <f t="shared" si="43"/>
        <v>4160</v>
      </c>
      <c r="P121" s="17">
        <f t="shared" si="44"/>
        <v>4160</v>
      </c>
      <c r="Q121" s="12"/>
      <c r="R121" s="18">
        <f t="shared" si="45"/>
        <v>260</v>
      </c>
      <c r="S121" s="12">
        <v>12</v>
      </c>
      <c r="T121" s="12">
        <v>12</v>
      </c>
      <c r="U121" s="12">
        <v>12</v>
      </c>
      <c r="V121" s="16">
        <f t="shared" si="50"/>
        <v>36</v>
      </c>
      <c r="W121" s="14">
        <f t="shared" si="46"/>
        <v>6240</v>
      </c>
      <c r="X121" s="14">
        <f t="shared" si="46"/>
        <v>6240</v>
      </c>
      <c r="Y121" s="14">
        <f t="shared" si="46"/>
        <v>6240</v>
      </c>
      <c r="Z121" s="17">
        <f t="shared" si="47"/>
        <v>18720</v>
      </c>
      <c r="AA121" s="35"/>
      <c r="AB121" s="36">
        <f t="shared" si="48"/>
        <v>44</v>
      </c>
      <c r="AC121" s="21">
        <f t="shared" si="49"/>
        <v>22880</v>
      </c>
    </row>
    <row r="122" spans="1:29" outlineLevel="1">
      <c r="A122" s="22"/>
      <c r="B122" s="12" t="s">
        <v>52</v>
      </c>
      <c r="C122" s="13" t="s">
        <v>29</v>
      </c>
      <c r="D122" s="14">
        <v>15000</v>
      </c>
      <c r="E122" s="23">
        <v>1</v>
      </c>
      <c r="F122" s="18">
        <v>270</v>
      </c>
      <c r="G122" s="12">
        <v>0</v>
      </c>
      <c r="H122" s="12">
        <v>0</v>
      </c>
      <c r="I122" s="12">
        <v>0</v>
      </c>
      <c r="J122" s="12">
        <v>8</v>
      </c>
      <c r="K122" s="16">
        <f t="shared" si="42"/>
        <v>8</v>
      </c>
      <c r="L122" s="14">
        <f t="shared" si="43"/>
        <v>0</v>
      </c>
      <c r="M122" s="14">
        <f t="shared" si="43"/>
        <v>0</v>
      </c>
      <c r="N122" s="14">
        <f t="shared" si="43"/>
        <v>0</v>
      </c>
      <c r="O122" s="14">
        <f t="shared" si="43"/>
        <v>2160</v>
      </c>
      <c r="P122" s="17">
        <f t="shared" si="44"/>
        <v>2160</v>
      </c>
      <c r="Q122" s="12"/>
      <c r="R122" s="18">
        <f t="shared" si="45"/>
        <v>270</v>
      </c>
      <c r="S122" s="12">
        <v>12</v>
      </c>
      <c r="T122" s="12">
        <v>12</v>
      </c>
      <c r="U122" s="12">
        <v>12</v>
      </c>
      <c r="V122" s="16">
        <f t="shared" si="50"/>
        <v>36</v>
      </c>
      <c r="W122" s="14">
        <f t="shared" si="46"/>
        <v>3240</v>
      </c>
      <c r="X122" s="14">
        <f t="shared" si="46"/>
        <v>3240</v>
      </c>
      <c r="Y122" s="14">
        <f t="shared" si="46"/>
        <v>3240</v>
      </c>
      <c r="Z122" s="17">
        <f t="shared" si="47"/>
        <v>9720</v>
      </c>
      <c r="AA122" s="35"/>
      <c r="AB122" s="36">
        <f t="shared" si="48"/>
        <v>44</v>
      </c>
      <c r="AC122" s="21">
        <f t="shared" si="49"/>
        <v>11880</v>
      </c>
    </row>
    <row r="123" spans="1:29" outlineLevel="1">
      <c r="A123" s="22"/>
      <c r="B123" s="12" t="s">
        <v>52</v>
      </c>
      <c r="C123" s="13" t="s">
        <v>29</v>
      </c>
      <c r="D123" s="14">
        <v>20000</v>
      </c>
      <c r="E123" s="23">
        <v>2</v>
      </c>
      <c r="F123" s="18">
        <v>280</v>
      </c>
      <c r="G123" s="12">
        <v>0</v>
      </c>
      <c r="H123" s="12">
        <v>0</v>
      </c>
      <c r="I123" s="12">
        <v>0</v>
      </c>
      <c r="J123" s="12">
        <v>8</v>
      </c>
      <c r="K123" s="16">
        <f t="shared" si="42"/>
        <v>8</v>
      </c>
      <c r="L123" s="14">
        <f t="shared" si="43"/>
        <v>0</v>
      </c>
      <c r="M123" s="14">
        <f t="shared" si="43"/>
        <v>0</v>
      </c>
      <c r="N123" s="14">
        <f t="shared" si="43"/>
        <v>0</v>
      </c>
      <c r="O123" s="14">
        <f t="shared" si="43"/>
        <v>4480</v>
      </c>
      <c r="P123" s="17">
        <f t="shared" si="44"/>
        <v>4480</v>
      </c>
      <c r="Q123" s="12"/>
      <c r="R123" s="18">
        <f t="shared" si="45"/>
        <v>280</v>
      </c>
      <c r="S123" s="12">
        <v>12</v>
      </c>
      <c r="T123" s="12">
        <v>12</v>
      </c>
      <c r="U123" s="12">
        <v>12</v>
      </c>
      <c r="V123" s="16">
        <f t="shared" si="50"/>
        <v>36</v>
      </c>
      <c r="W123" s="14">
        <f t="shared" si="46"/>
        <v>6720</v>
      </c>
      <c r="X123" s="14">
        <f t="shared" si="46"/>
        <v>6720</v>
      </c>
      <c r="Y123" s="14">
        <f t="shared" si="46"/>
        <v>6720</v>
      </c>
      <c r="Z123" s="17">
        <f t="shared" si="47"/>
        <v>20160</v>
      </c>
      <c r="AA123" s="35"/>
      <c r="AB123" s="36">
        <f t="shared" si="48"/>
        <v>44</v>
      </c>
      <c r="AC123" s="21">
        <f t="shared" si="49"/>
        <v>24640</v>
      </c>
    </row>
    <row r="124" spans="1:29" outlineLevel="1">
      <c r="A124" s="22"/>
      <c r="B124" s="12" t="s">
        <v>52</v>
      </c>
      <c r="C124" s="13" t="s">
        <v>29</v>
      </c>
      <c r="D124" s="14">
        <v>25000</v>
      </c>
      <c r="E124" s="23">
        <v>2</v>
      </c>
      <c r="F124" s="18">
        <v>290</v>
      </c>
      <c r="G124" s="12">
        <v>0</v>
      </c>
      <c r="H124" s="12">
        <v>0</v>
      </c>
      <c r="I124" s="12">
        <v>0</v>
      </c>
      <c r="J124" s="12">
        <v>8</v>
      </c>
      <c r="K124" s="16">
        <f t="shared" si="42"/>
        <v>8</v>
      </c>
      <c r="L124" s="14">
        <f t="shared" si="43"/>
        <v>0</v>
      </c>
      <c r="M124" s="14">
        <f t="shared" si="43"/>
        <v>0</v>
      </c>
      <c r="N124" s="14">
        <f t="shared" si="43"/>
        <v>0</v>
      </c>
      <c r="O124" s="14">
        <f t="shared" si="43"/>
        <v>4640</v>
      </c>
      <c r="P124" s="17">
        <f t="shared" si="44"/>
        <v>4640</v>
      </c>
      <c r="Q124" s="12"/>
      <c r="R124" s="18">
        <f t="shared" si="45"/>
        <v>290</v>
      </c>
      <c r="S124" s="12">
        <v>12</v>
      </c>
      <c r="T124" s="12">
        <v>12</v>
      </c>
      <c r="U124" s="12">
        <v>12</v>
      </c>
      <c r="V124" s="16">
        <f t="shared" si="50"/>
        <v>36</v>
      </c>
      <c r="W124" s="14">
        <f t="shared" si="46"/>
        <v>6960</v>
      </c>
      <c r="X124" s="14">
        <f t="shared" si="46"/>
        <v>6960</v>
      </c>
      <c r="Y124" s="14">
        <f t="shared" si="46"/>
        <v>6960</v>
      </c>
      <c r="Z124" s="17">
        <f t="shared" si="47"/>
        <v>20880</v>
      </c>
      <c r="AA124" s="35"/>
      <c r="AB124" s="36">
        <f t="shared" si="48"/>
        <v>44</v>
      </c>
      <c r="AC124" s="21">
        <f t="shared" si="49"/>
        <v>25520</v>
      </c>
    </row>
    <row r="125" spans="1:29" outlineLevel="1">
      <c r="A125" s="22"/>
      <c r="B125" s="12" t="s">
        <v>52</v>
      </c>
      <c r="C125" s="13" t="s">
        <v>29</v>
      </c>
      <c r="D125" s="14">
        <v>30000</v>
      </c>
      <c r="E125" s="23">
        <v>3</v>
      </c>
      <c r="F125" s="18">
        <v>302</v>
      </c>
      <c r="G125" s="12">
        <v>0</v>
      </c>
      <c r="H125" s="12">
        <v>0</v>
      </c>
      <c r="I125" s="12">
        <v>0</v>
      </c>
      <c r="J125" s="12">
        <v>8</v>
      </c>
      <c r="K125" s="16">
        <f>SUM(G125:J125)</f>
        <v>8</v>
      </c>
      <c r="L125" s="14">
        <f t="shared" si="43"/>
        <v>0</v>
      </c>
      <c r="M125" s="14">
        <f t="shared" si="43"/>
        <v>0</v>
      </c>
      <c r="N125" s="14">
        <f t="shared" si="43"/>
        <v>0</v>
      </c>
      <c r="O125" s="14">
        <f t="shared" si="43"/>
        <v>7248</v>
      </c>
      <c r="P125" s="17">
        <f t="shared" si="44"/>
        <v>7248</v>
      </c>
      <c r="Q125" s="12"/>
      <c r="R125" s="18">
        <f t="shared" si="45"/>
        <v>302</v>
      </c>
      <c r="S125" s="12">
        <v>12</v>
      </c>
      <c r="T125" s="12">
        <v>12</v>
      </c>
      <c r="U125" s="12">
        <v>12</v>
      </c>
      <c r="V125" s="16">
        <f t="shared" si="50"/>
        <v>36</v>
      </c>
      <c r="W125" s="14">
        <f t="shared" si="46"/>
        <v>10872</v>
      </c>
      <c r="X125" s="14">
        <f t="shared" si="46"/>
        <v>10872</v>
      </c>
      <c r="Y125" s="14">
        <f t="shared" si="46"/>
        <v>10872</v>
      </c>
      <c r="Z125" s="17">
        <f t="shared" si="47"/>
        <v>32616</v>
      </c>
      <c r="AA125" s="35"/>
      <c r="AB125" s="36">
        <f t="shared" si="48"/>
        <v>44</v>
      </c>
      <c r="AC125" s="21">
        <f t="shared" si="49"/>
        <v>39864</v>
      </c>
    </row>
    <row r="126" spans="1:29" outlineLevel="1">
      <c r="A126" s="22"/>
      <c r="B126" s="12" t="s">
        <v>52</v>
      </c>
      <c r="C126" s="13" t="s">
        <v>35</v>
      </c>
      <c r="D126" s="14">
        <v>10000</v>
      </c>
      <c r="E126" s="23">
        <v>1</v>
      </c>
      <c r="F126" s="18">
        <v>593</v>
      </c>
      <c r="G126" s="12">
        <v>0</v>
      </c>
      <c r="H126" s="12">
        <v>0</v>
      </c>
      <c r="I126" s="12">
        <v>0</v>
      </c>
      <c r="J126" s="12">
        <v>8</v>
      </c>
      <c r="K126" s="16">
        <f>SUM(G126:J126)</f>
        <v>8</v>
      </c>
      <c r="L126" s="14">
        <f t="shared" si="43"/>
        <v>0</v>
      </c>
      <c r="M126" s="14">
        <f t="shared" si="43"/>
        <v>0</v>
      </c>
      <c r="N126" s="14">
        <f t="shared" si="43"/>
        <v>0</v>
      </c>
      <c r="O126" s="14">
        <f t="shared" si="43"/>
        <v>4744</v>
      </c>
      <c r="P126" s="17">
        <f t="shared" si="44"/>
        <v>4744</v>
      </c>
      <c r="Q126" s="12"/>
      <c r="R126" s="18">
        <f t="shared" si="45"/>
        <v>593</v>
      </c>
      <c r="S126" s="12">
        <v>12</v>
      </c>
      <c r="T126" s="12">
        <v>12</v>
      </c>
      <c r="U126" s="12">
        <v>12</v>
      </c>
      <c r="V126" s="16">
        <f t="shared" si="50"/>
        <v>36</v>
      </c>
      <c r="W126" s="14">
        <f t="shared" si="46"/>
        <v>7116</v>
      </c>
      <c r="X126" s="14">
        <f t="shared" si="46"/>
        <v>7116</v>
      </c>
      <c r="Y126" s="14">
        <f t="shared" si="46"/>
        <v>7116</v>
      </c>
      <c r="Z126" s="17">
        <f t="shared" si="47"/>
        <v>21348</v>
      </c>
      <c r="AA126" s="35"/>
      <c r="AB126" s="36">
        <f t="shared" si="48"/>
        <v>44</v>
      </c>
      <c r="AC126" s="21">
        <f t="shared" si="49"/>
        <v>26092</v>
      </c>
    </row>
    <row r="127" spans="1:29" outlineLevel="1">
      <c r="A127" s="22"/>
      <c r="B127" s="12" t="s">
        <v>53</v>
      </c>
      <c r="C127" s="13" t="s">
        <v>27</v>
      </c>
      <c r="D127" s="14">
        <v>15000</v>
      </c>
      <c r="E127" s="15">
        <v>15</v>
      </c>
      <c r="F127" s="18">
        <v>213</v>
      </c>
      <c r="G127" s="37">
        <v>0</v>
      </c>
      <c r="H127" s="37">
        <v>0</v>
      </c>
      <c r="I127" s="37">
        <v>0</v>
      </c>
      <c r="J127" s="37">
        <v>0</v>
      </c>
      <c r="K127" s="16">
        <f>SUM(G127:J127)</f>
        <v>0</v>
      </c>
      <c r="L127" s="14">
        <f t="shared" si="43"/>
        <v>0</v>
      </c>
      <c r="M127" s="14">
        <f t="shared" si="43"/>
        <v>0</v>
      </c>
      <c r="N127" s="14">
        <f t="shared" si="43"/>
        <v>0</v>
      </c>
      <c r="O127" s="14">
        <f t="shared" si="43"/>
        <v>0</v>
      </c>
      <c r="P127" s="17">
        <f t="shared" si="44"/>
        <v>0</v>
      </c>
      <c r="Q127" s="12"/>
      <c r="R127" s="18">
        <f t="shared" si="45"/>
        <v>213</v>
      </c>
      <c r="S127" s="12">
        <v>7</v>
      </c>
      <c r="T127" s="12">
        <v>12</v>
      </c>
      <c r="U127" s="12">
        <v>12</v>
      </c>
      <c r="V127" s="16">
        <f t="shared" si="50"/>
        <v>31</v>
      </c>
      <c r="W127" s="14">
        <f t="shared" si="46"/>
        <v>22365</v>
      </c>
      <c r="X127" s="14">
        <f t="shared" si="46"/>
        <v>38340</v>
      </c>
      <c r="Y127" s="14">
        <f t="shared" si="46"/>
        <v>38340</v>
      </c>
      <c r="Z127" s="17">
        <f t="shared" si="47"/>
        <v>99045</v>
      </c>
      <c r="AA127" s="35"/>
      <c r="AB127" s="36">
        <f t="shared" si="48"/>
        <v>31</v>
      </c>
      <c r="AC127" s="21">
        <f t="shared" si="49"/>
        <v>99045</v>
      </c>
    </row>
    <row r="128" spans="1:29" outlineLevel="1">
      <c r="A128" s="22"/>
      <c r="B128" s="12" t="s">
        <v>54</v>
      </c>
      <c r="C128" s="13" t="s">
        <v>27</v>
      </c>
      <c r="D128" s="14">
        <v>5000</v>
      </c>
      <c r="E128" s="15">
        <v>17</v>
      </c>
      <c r="F128" s="41">
        <v>200</v>
      </c>
      <c r="G128" s="37">
        <f t="shared" ref="G128:G133" si="51">12-G4</f>
        <v>6</v>
      </c>
      <c r="H128" s="37">
        <v>12</v>
      </c>
      <c r="I128" s="37">
        <v>12</v>
      </c>
      <c r="J128" s="37">
        <v>12</v>
      </c>
      <c r="K128" s="16">
        <f t="shared" si="42"/>
        <v>42</v>
      </c>
      <c r="L128" s="14">
        <f t="shared" ref="L128:O159" si="52">$E128*$F128*G128</f>
        <v>20400</v>
      </c>
      <c r="M128" s="14">
        <f t="shared" si="52"/>
        <v>40800</v>
      </c>
      <c r="N128" s="14">
        <f t="shared" si="52"/>
        <v>40800</v>
      </c>
      <c r="O128" s="14">
        <f t="shared" si="52"/>
        <v>40800</v>
      </c>
      <c r="P128" s="17">
        <f t="shared" si="44"/>
        <v>142800</v>
      </c>
      <c r="Q128" s="12"/>
      <c r="R128" s="18">
        <f t="shared" si="45"/>
        <v>200</v>
      </c>
      <c r="S128" s="12">
        <v>12</v>
      </c>
      <c r="T128" s="12">
        <v>12</v>
      </c>
      <c r="U128" s="12">
        <v>12</v>
      </c>
      <c r="V128" s="16">
        <f t="shared" si="50"/>
        <v>36</v>
      </c>
      <c r="W128" s="14">
        <f t="shared" si="46"/>
        <v>40800</v>
      </c>
      <c r="X128" s="14">
        <f t="shared" si="46"/>
        <v>40800</v>
      </c>
      <c r="Y128" s="14">
        <f t="shared" si="46"/>
        <v>40800</v>
      </c>
      <c r="Z128" s="17">
        <f t="shared" si="47"/>
        <v>122400</v>
      </c>
      <c r="AA128" s="35"/>
      <c r="AB128" s="36">
        <f t="shared" si="48"/>
        <v>78</v>
      </c>
      <c r="AC128" s="21">
        <f t="shared" si="49"/>
        <v>265200</v>
      </c>
    </row>
    <row r="129" spans="1:29" outlineLevel="1">
      <c r="A129" s="22"/>
      <c r="B129" s="12" t="s">
        <v>54</v>
      </c>
      <c r="C129" s="13" t="s">
        <v>27</v>
      </c>
      <c r="D129" s="14">
        <v>10000</v>
      </c>
      <c r="E129" s="15">
        <v>20</v>
      </c>
      <c r="F129" s="41">
        <v>205</v>
      </c>
      <c r="G129" s="37">
        <f t="shared" si="51"/>
        <v>6</v>
      </c>
      <c r="H129" s="37">
        <v>12</v>
      </c>
      <c r="I129" s="37">
        <v>12</v>
      </c>
      <c r="J129" s="37">
        <v>12</v>
      </c>
      <c r="K129" s="16">
        <f t="shared" si="42"/>
        <v>42</v>
      </c>
      <c r="L129" s="14">
        <f t="shared" si="52"/>
        <v>24600</v>
      </c>
      <c r="M129" s="14">
        <f t="shared" si="52"/>
        <v>49200</v>
      </c>
      <c r="N129" s="14">
        <f t="shared" si="52"/>
        <v>49200</v>
      </c>
      <c r="O129" s="14">
        <f t="shared" si="52"/>
        <v>49200</v>
      </c>
      <c r="P129" s="17">
        <f t="shared" si="44"/>
        <v>172200</v>
      </c>
      <c r="Q129" s="12"/>
      <c r="R129" s="18">
        <f t="shared" si="45"/>
        <v>205</v>
      </c>
      <c r="S129" s="12">
        <v>12</v>
      </c>
      <c r="T129" s="12">
        <v>12</v>
      </c>
      <c r="U129" s="12">
        <v>12</v>
      </c>
      <c r="V129" s="16">
        <f t="shared" si="50"/>
        <v>36</v>
      </c>
      <c r="W129" s="14">
        <f t="shared" si="46"/>
        <v>49200</v>
      </c>
      <c r="X129" s="14">
        <f t="shared" si="46"/>
        <v>49200</v>
      </c>
      <c r="Y129" s="14">
        <f t="shared" si="46"/>
        <v>49200</v>
      </c>
      <c r="Z129" s="17">
        <f t="shared" si="47"/>
        <v>147600</v>
      </c>
      <c r="AA129" s="35"/>
      <c r="AB129" s="36">
        <f t="shared" si="48"/>
        <v>78</v>
      </c>
      <c r="AC129" s="21">
        <f t="shared" si="49"/>
        <v>319800</v>
      </c>
    </row>
    <row r="130" spans="1:29" outlineLevel="1">
      <c r="A130" s="22"/>
      <c r="B130" s="12" t="s">
        <v>54</v>
      </c>
      <c r="C130" s="13" t="s">
        <v>27</v>
      </c>
      <c r="D130" s="14">
        <v>15000</v>
      </c>
      <c r="E130" s="15">
        <v>4</v>
      </c>
      <c r="F130" s="41">
        <v>213</v>
      </c>
      <c r="G130" s="37">
        <f t="shared" si="51"/>
        <v>6</v>
      </c>
      <c r="H130" s="37">
        <v>12</v>
      </c>
      <c r="I130" s="37">
        <v>12</v>
      </c>
      <c r="J130" s="37">
        <v>12</v>
      </c>
      <c r="K130" s="16">
        <f t="shared" si="42"/>
        <v>42</v>
      </c>
      <c r="L130" s="14">
        <f t="shared" si="52"/>
        <v>5112</v>
      </c>
      <c r="M130" s="14">
        <f t="shared" si="52"/>
        <v>10224</v>
      </c>
      <c r="N130" s="14">
        <f t="shared" si="52"/>
        <v>10224</v>
      </c>
      <c r="O130" s="14">
        <f t="shared" si="52"/>
        <v>10224</v>
      </c>
      <c r="P130" s="17">
        <f t="shared" si="44"/>
        <v>35784</v>
      </c>
      <c r="Q130" s="12"/>
      <c r="R130" s="18">
        <f t="shared" si="45"/>
        <v>213</v>
      </c>
      <c r="S130" s="12">
        <v>12</v>
      </c>
      <c r="T130" s="12">
        <v>12</v>
      </c>
      <c r="U130" s="12">
        <v>12</v>
      </c>
      <c r="V130" s="16">
        <f t="shared" si="50"/>
        <v>36</v>
      </c>
      <c r="W130" s="14">
        <f t="shared" si="46"/>
        <v>10224</v>
      </c>
      <c r="X130" s="14">
        <f t="shared" si="46"/>
        <v>10224</v>
      </c>
      <c r="Y130" s="14">
        <f t="shared" si="46"/>
        <v>10224</v>
      </c>
      <c r="Z130" s="17">
        <f t="shared" si="47"/>
        <v>30672</v>
      </c>
      <c r="AA130" s="35"/>
      <c r="AB130" s="36">
        <f t="shared" si="48"/>
        <v>78</v>
      </c>
      <c r="AC130" s="21">
        <f t="shared" si="49"/>
        <v>66456</v>
      </c>
    </row>
    <row r="131" spans="1:29" outlineLevel="1">
      <c r="A131" s="22"/>
      <c r="B131" s="12" t="s">
        <v>54</v>
      </c>
      <c r="C131" s="13" t="s">
        <v>27</v>
      </c>
      <c r="D131" s="14">
        <v>20000</v>
      </c>
      <c r="E131" s="15">
        <v>2</v>
      </c>
      <c r="F131" s="41">
        <v>222</v>
      </c>
      <c r="G131" s="37">
        <f t="shared" si="51"/>
        <v>6</v>
      </c>
      <c r="H131" s="37">
        <v>12</v>
      </c>
      <c r="I131" s="37">
        <v>12</v>
      </c>
      <c r="J131" s="37">
        <v>12</v>
      </c>
      <c r="K131" s="16">
        <f t="shared" si="42"/>
        <v>42</v>
      </c>
      <c r="L131" s="14">
        <f t="shared" si="52"/>
        <v>2664</v>
      </c>
      <c r="M131" s="14">
        <f t="shared" si="52"/>
        <v>5328</v>
      </c>
      <c r="N131" s="14">
        <f t="shared" si="52"/>
        <v>5328</v>
      </c>
      <c r="O131" s="14">
        <f t="shared" si="52"/>
        <v>5328</v>
      </c>
      <c r="P131" s="17">
        <f t="shared" si="44"/>
        <v>18648</v>
      </c>
      <c r="Q131" s="12"/>
      <c r="R131" s="18">
        <f t="shared" si="45"/>
        <v>222</v>
      </c>
      <c r="S131" s="12">
        <v>12</v>
      </c>
      <c r="T131" s="12">
        <v>12</v>
      </c>
      <c r="U131" s="12">
        <v>12</v>
      </c>
      <c r="V131" s="16">
        <f t="shared" si="50"/>
        <v>36</v>
      </c>
      <c r="W131" s="14">
        <f t="shared" si="46"/>
        <v>5328</v>
      </c>
      <c r="X131" s="14">
        <f t="shared" si="46"/>
        <v>5328</v>
      </c>
      <c r="Y131" s="14">
        <f t="shared" si="46"/>
        <v>5328</v>
      </c>
      <c r="Z131" s="17">
        <f t="shared" si="47"/>
        <v>15984</v>
      </c>
      <c r="AA131" s="35"/>
      <c r="AB131" s="36">
        <f t="shared" si="48"/>
        <v>78</v>
      </c>
      <c r="AC131" s="21">
        <f t="shared" si="49"/>
        <v>34632</v>
      </c>
    </row>
    <row r="132" spans="1:29" outlineLevel="1">
      <c r="A132" s="22"/>
      <c r="B132" s="12" t="s">
        <v>54</v>
      </c>
      <c r="C132" s="13" t="s">
        <v>27</v>
      </c>
      <c r="D132" s="14">
        <v>30000</v>
      </c>
      <c r="E132" s="15">
        <v>1</v>
      </c>
      <c r="F132" s="41">
        <v>240</v>
      </c>
      <c r="G132" s="37">
        <f t="shared" si="51"/>
        <v>6</v>
      </c>
      <c r="H132" s="37">
        <v>12</v>
      </c>
      <c r="I132" s="37">
        <v>12</v>
      </c>
      <c r="J132" s="37">
        <v>12</v>
      </c>
      <c r="K132" s="16">
        <f t="shared" si="42"/>
        <v>42</v>
      </c>
      <c r="L132" s="14">
        <f t="shared" si="52"/>
        <v>1440</v>
      </c>
      <c r="M132" s="14">
        <f t="shared" si="52"/>
        <v>2880</v>
      </c>
      <c r="N132" s="14">
        <f t="shared" si="52"/>
        <v>2880</v>
      </c>
      <c r="O132" s="14">
        <f t="shared" si="52"/>
        <v>2880</v>
      </c>
      <c r="P132" s="17">
        <f t="shared" si="44"/>
        <v>10080</v>
      </c>
      <c r="Q132" s="12"/>
      <c r="R132" s="18">
        <f t="shared" si="45"/>
        <v>240</v>
      </c>
      <c r="S132" s="12">
        <v>12</v>
      </c>
      <c r="T132" s="12">
        <v>12</v>
      </c>
      <c r="U132" s="12">
        <v>12</v>
      </c>
      <c r="V132" s="16">
        <f t="shared" si="50"/>
        <v>36</v>
      </c>
      <c r="W132" s="14">
        <f t="shared" si="46"/>
        <v>2880</v>
      </c>
      <c r="X132" s="14">
        <f t="shared" si="46"/>
        <v>2880</v>
      </c>
      <c r="Y132" s="14">
        <f t="shared" si="46"/>
        <v>2880</v>
      </c>
      <c r="Z132" s="17">
        <f t="shared" si="47"/>
        <v>8640</v>
      </c>
      <c r="AA132" s="35"/>
      <c r="AB132" s="36">
        <f t="shared" si="48"/>
        <v>78</v>
      </c>
      <c r="AC132" s="21">
        <f t="shared" si="49"/>
        <v>18720</v>
      </c>
    </row>
    <row r="133" spans="1:29" outlineLevel="1">
      <c r="A133" s="22"/>
      <c r="B133" s="12" t="s">
        <v>54</v>
      </c>
      <c r="C133" s="13" t="s">
        <v>28</v>
      </c>
      <c r="D133" s="14">
        <v>10000</v>
      </c>
      <c r="E133" s="15">
        <v>2</v>
      </c>
      <c r="F133" s="41">
        <v>240</v>
      </c>
      <c r="G133" s="37">
        <f t="shared" si="51"/>
        <v>6</v>
      </c>
      <c r="H133" s="37">
        <v>12</v>
      </c>
      <c r="I133" s="37">
        <v>12</v>
      </c>
      <c r="J133" s="37">
        <v>12</v>
      </c>
      <c r="K133" s="16">
        <f t="shared" si="42"/>
        <v>42</v>
      </c>
      <c r="L133" s="14">
        <f t="shared" si="52"/>
        <v>2880</v>
      </c>
      <c r="M133" s="14">
        <f t="shared" si="52"/>
        <v>5760</v>
      </c>
      <c r="N133" s="14">
        <f t="shared" si="52"/>
        <v>5760</v>
      </c>
      <c r="O133" s="14">
        <f t="shared" si="52"/>
        <v>5760</v>
      </c>
      <c r="P133" s="17">
        <f t="shared" si="44"/>
        <v>20160</v>
      </c>
      <c r="Q133" s="12"/>
      <c r="R133" s="18">
        <f t="shared" si="45"/>
        <v>240</v>
      </c>
      <c r="S133" s="12">
        <v>12</v>
      </c>
      <c r="T133" s="12">
        <v>12</v>
      </c>
      <c r="U133" s="12">
        <v>12</v>
      </c>
      <c r="V133" s="16">
        <f t="shared" si="50"/>
        <v>36</v>
      </c>
      <c r="W133" s="14">
        <f t="shared" si="46"/>
        <v>5760</v>
      </c>
      <c r="X133" s="14">
        <f t="shared" si="46"/>
        <v>5760</v>
      </c>
      <c r="Y133" s="14">
        <f t="shared" si="46"/>
        <v>5760</v>
      </c>
      <c r="Z133" s="17">
        <f t="shared" si="47"/>
        <v>17280</v>
      </c>
      <c r="AA133" s="35"/>
      <c r="AB133" s="36">
        <f t="shared" si="48"/>
        <v>78</v>
      </c>
      <c r="AC133" s="21">
        <f t="shared" si="49"/>
        <v>37440</v>
      </c>
    </row>
    <row r="134" spans="1:29" outlineLevel="1">
      <c r="A134" s="22"/>
      <c r="B134" s="12" t="s">
        <v>54</v>
      </c>
      <c r="C134" s="13" t="s">
        <v>50</v>
      </c>
      <c r="D134" s="14">
        <v>5000</v>
      </c>
      <c r="E134" s="15">
        <v>31</v>
      </c>
      <c r="F134" s="41">
        <v>436</v>
      </c>
      <c r="G134" s="37">
        <f>12-G4</f>
        <v>6</v>
      </c>
      <c r="H134" s="37">
        <v>12</v>
      </c>
      <c r="I134" s="37">
        <v>12</v>
      </c>
      <c r="J134" s="37">
        <v>12</v>
      </c>
      <c r="K134" s="16">
        <f t="shared" si="42"/>
        <v>42</v>
      </c>
      <c r="L134" s="14">
        <f t="shared" si="52"/>
        <v>81096</v>
      </c>
      <c r="M134" s="14">
        <f t="shared" si="52"/>
        <v>162192</v>
      </c>
      <c r="N134" s="14">
        <f t="shared" si="52"/>
        <v>162192</v>
      </c>
      <c r="O134" s="14">
        <f t="shared" si="52"/>
        <v>162192</v>
      </c>
      <c r="P134" s="17">
        <f t="shared" si="44"/>
        <v>567672</v>
      </c>
      <c r="Q134" s="12"/>
      <c r="R134" s="18">
        <f t="shared" si="45"/>
        <v>436</v>
      </c>
      <c r="S134" s="12">
        <v>12</v>
      </c>
      <c r="T134" s="12">
        <v>12</v>
      </c>
      <c r="U134" s="12">
        <v>12</v>
      </c>
      <c r="V134" s="16">
        <f t="shared" si="50"/>
        <v>36</v>
      </c>
      <c r="W134" s="14">
        <f t="shared" si="46"/>
        <v>162192</v>
      </c>
      <c r="X134" s="14">
        <f t="shared" si="46"/>
        <v>162192</v>
      </c>
      <c r="Y134" s="14">
        <f t="shared" si="46"/>
        <v>162192</v>
      </c>
      <c r="Z134" s="17">
        <f t="shared" si="47"/>
        <v>486576</v>
      </c>
      <c r="AA134" s="35"/>
      <c r="AB134" s="36">
        <f t="shared" si="48"/>
        <v>78</v>
      </c>
      <c r="AC134" s="21">
        <f t="shared" si="49"/>
        <v>1054248</v>
      </c>
    </row>
    <row r="135" spans="1:29" outlineLevel="1">
      <c r="A135" s="22"/>
      <c r="B135" s="12" t="s">
        <v>54</v>
      </c>
      <c r="C135" s="13" t="s">
        <v>50</v>
      </c>
      <c r="D135" s="14">
        <v>10000</v>
      </c>
      <c r="E135" s="15">
        <v>10</v>
      </c>
      <c r="F135" s="41">
        <v>445</v>
      </c>
      <c r="G135" s="37">
        <f>12-G5</f>
        <v>6</v>
      </c>
      <c r="H135" s="37">
        <v>12</v>
      </c>
      <c r="I135" s="37">
        <v>12</v>
      </c>
      <c r="J135" s="37">
        <v>12</v>
      </c>
      <c r="K135" s="16">
        <f t="shared" si="42"/>
        <v>42</v>
      </c>
      <c r="L135" s="14">
        <f t="shared" si="52"/>
        <v>26700</v>
      </c>
      <c r="M135" s="14">
        <f t="shared" si="52"/>
        <v>53400</v>
      </c>
      <c r="N135" s="14">
        <f t="shared" si="52"/>
        <v>53400</v>
      </c>
      <c r="O135" s="14">
        <f t="shared" si="52"/>
        <v>53400</v>
      </c>
      <c r="P135" s="17">
        <f t="shared" si="44"/>
        <v>186900</v>
      </c>
      <c r="Q135" s="12"/>
      <c r="R135" s="18">
        <f t="shared" si="45"/>
        <v>445</v>
      </c>
      <c r="S135" s="12">
        <v>12</v>
      </c>
      <c r="T135" s="12">
        <v>12</v>
      </c>
      <c r="U135" s="12">
        <v>12</v>
      </c>
      <c r="V135" s="16">
        <f t="shared" si="50"/>
        <v>36</v>
      </c>
      <c r="W135" s="14">
        <f t="shared" si="46"/>
        <v>53400</v>
      </c>
      <c r="X135" s="14">
        <f t="shared" si="46"/>
        <v>53400</v>
      </c>
      <c r="Y135" s="14">
        <f t="shared" si="46"/>
        <v>53400</v>
      </c>
      <c r="Z135" s="17">
        <f t="shared" si="47"/>
        <v>160200</v>
      </c>
      <c r="AA135" s="35"/>
      <c r="AB135" s="36">
        <f t="shared" si="48"/>
        <v>78</v>
      </c>
      <c r="AC135" s="21">
        <f t="shared" si="49"/>
        <v>347100</v>
      </c>
    </row>
    <row r="136" spans="1:29" outlineLevel="1">
      <c r="A136" s="22"/>
      <c r="B136" s="12" t="s">
        <v>54</v>
      </c>
      <c r="C136" s="13" t="s">
        <v>29</v>
      </c>
      <c r="D136" s="14">
        <v>5000</v>
      </c>
      <c r="E136" s="15">
        <v>3</v>
      </c>
      <c r="F136" s="41">
        <v>256</v>
      </c>
      <c r="G136" s="37">
        <f>12-G10</f>
        <v>6</v>
      </c>
      <c r="H136" s="37">
        <v>12</v>
      </c>
      <c r="I136" s="37">
        <v>12</v>
      </c>
      <c r="J136" s="37">
        <v>12</v>
      </c>
      <c r="K136" s="16">
        <f t="shared" si="42"/>
        <v>42</v>
      </c>
      <c r="L136" s="14">
        <f t="shared" si="52"/>
        <v>4608</v>
      </c>
      <c r="M136" s="14">
        <f t="shared" si="52"/>
        <v>9216</v>
      </c>
      <c r="N136" s="14">
        <f t="shared" si="52"/>
        <v>9216</v>
      </c>
      <c r="O136" s="14">
        <f t="shared" si="52"/>
        <v>9216</v>
      </c>
      <c r="P136" s="17">
        <f t="shared" si="44"/>
        <v>32256</v>
      </c>
      <c r="Q136" s="12"/>
      <c r="R136" s="18">
        <f t="shared" si="45"/>
        <v>256</v>
      </c>
      <c r="S136" s="12">
        <v>12</v>
      </c>
      <c r="T136" s="12">
        <v>12</v>
      </c>
      <c r="U136" s="12">
        <v>12</v>
      </c>
      <c r="V136" s="16">
        <f t="shared" si="50"/>
        <v>36</v>
      </c>
      <c r="W136" s="14">
        <f t="shared" si="46"/>
        <v>9216</v>
      </c>
      <c r="X136" s="14">
        <f t="shared" si="46"/>
        <v>9216</v>
      </c>
      <c r="Y136" s="14">
        <f t="shared" si="46"/>
        <v>9216</v>
      </c>
      <c r="Z136" s="17">
        <f t="shared" si="47"/>
        <v>27648</v>
      </c>
      <c r="AA136" s="35"/>
      <c r="AB136" s="36">
        <f t="shared" si="48"/>
        <v>78</v>
      </c>
      <c r="AC136" s="21">
        <f t="shared" si="49"/>
        <v>59904</v>
      </c>
    </row>
    <row r="137" spans="1:29" outlineLevel="1">
      <c r="A137" s="22"/>
      <c r="B137" s="12" t="s">
        <v>54</v>
      </c>
      <c r="C137" s="13" t="s">
        <v>29</v>
      </c>
      <c r="D137" s="14">
        <v>10000</v>
      </c>
      <c r="E137" s="15">
        <v>3</v>
      </c>
      <c r="F137" s="41">
        <v>260</v>
      </c>
      <c r="G137" s="37">
        <f>12-G11</f>
        <v>6</v>
      </c>
      <c r="H137" s="37">
        <v>12</v>
      </c>
      <c r="I137" s="37">
        <v>12</v>
      </c>
      <c r="J137" s="37">
        <v>12</v>
      </c>
      <c r="K137" s="16">
        <f t="shared" si="42"/>
        <v>42</v>
      </c>
      <c r="L137" s="14">
        <f t="shared" si="52"/>
        <v>4680</v>
      </c>
      <c r="M137" s="14">
        <f t="shared" si="52"/>
        <v>9360</v>
      </c>
      <c r="N137" s="14">
        <f t="shared" si="52"/>
        <v>9360</v>
      </c>
      <c r="O137" s="14">
        <f t="shared" si="52"/>
        <v>9360</v>
      </c>
      <c r="P137" s="17">
        <f t="shared" si="44"/>
        <v>32760</v>
      </c>
      <c r="Q137" s="12"/>
      <c r="R137" s="18">
        <f t="shared" si="45"/>
        <v>260</v>
      </c>
      <c r="S137" s="12">
        <v>12</v>
      </c>
      <c r="T137" s="12">
        <v>12</v>
      </c>
      <c r="U137" s="12">
        <v>12</v>
      </c>
      <c r="V137" s="16">
        <f t="shared" si="50"/>
        <v>36</v>
      </c>
      <c r="W137" s="14">
        <f t="shared" si="46"/>
        <v>9360</v>
      </c>
      <c r="X137" s="14">
        <f t="shared" si="46"/>
        <v>9360</v>
      </c>
      <c r="Y137" s="14">
        <f t="shared" si="46"/>
        <v>9360</v>
      </c>
      <c r="Z137" s="17">
        <f t="shared" si="47"/>
        <v>28080</v>
      </c>
      <c r="AA137" s="35"/>
      <c r="AB137" s="36">
        <f t="shared" si="48"/>
        <v>78</v>
      </c>
      <c r="AC137" s="21">
        <f t="shared" si="49"/>
        <v>60840</v>
      </c>
    </row>
    <row r="138" spans="1:29" outlineLevel="1">
      <c r="A138" s="22"/>
      <c r="B138" s="12" t="s">
        <v>54</v>
      </c>
      <c r="C138" s="13" t="s">
        <v>32</v>
      </c>
      <c r="D138" s="14">
        <v>15000</v>
      </c>
      <c r="E138" s="15">
        <v>2</v>
      </c>
      <c r="F138" s="41">
        <v>475</v>
      </c>
      <c r="G138" s="37">
        <f>12-G14</f>
        <v>6</v>
      </c>
      <c r="H138" s="37">
        <v>12</v>
      </c>
      <c r="I138" s="37">
        <v>12</v>
      </c>
      <c r="J138" s="37">
        <v>12</v>
      </c>
      <c r="K138" s="16">
        <f t="shared" si="42"/>
        <v>42</v>
      </c>
      <c r="L138" s="14">
        <f t="shared" si="52"/>
        <v>5700</v>
      </c>
      <c r="M138" s="14">
        <f t="shared" si="52"/>
        <v>11400</v>
      </c>
      <c r="N138" s="14">
        <f t="shared" si="52"/>
        <v>11400</v>
      </c>
      <c r="O138" s="14">
        <f t="shared" si="52"/>
        <v>11400</v>
      </c>
      <c r="P138" s="17">
        <f t="shared" si="44"/>
        <v>39900</v>
      </c>
      <c r="Q138" s="12"/>
      <c r="R138" s="18">
        <f t="shared" si="45"/>
        <v>475</v>
      </c>
      <c r="S138" s="12">
        <v>12</v>
      </c>
      <c r="T138" s="12">
        <v>12</v>
      </c>
      <c r="U138" s="12">
        <v>12</v>
      </c>
      <c r="V138" s="16">
        <f t="shared" si="50"/>
        <v>36</v>
      </c>
      <c r="W138" s="14">
        <f t="shared" si="46"/>
        <v>11400</v>
      </c>
      <c r="X138" s="14">
        <f t="shared" si="46"/>
        <v>11400</v>
      </c>
      <c r="Y138" s="14">
        <f t="shared" si="46"/>
        <v>11400</v>
      </c>
      <c r="Z138" s="17">
        <f t="shared" si="47"/>
        <v>34200</v>
      </c>
      <c r="AA138" s="35"/>
      <c r="AB138" s="36">
        <f t="shared" si="48"/>
        <v>78</v>
      </c>
      <c r="AC138" s="21">
        <f t="shared" si="49"/>
        <v>74100</v>
      </c>
    </row>
    <row r="139" spans="1:29" outlineLevel="1">
      <c r="A139" s="22"/>
      <c r="B139" s="12" t="s">
        <v>54</v>
      </c>
      <c r="C139" s="13" t="s">
        <v>32</v>
      </c>
      <c r="D139" s="14">
        <v>30000</v>
      </c>
      <c r="E139" s="15">
        <v>1</v>
      </c>
      <c r="F139" s="41">
        <v>532</v>
      </c>
      <c r="G139" s="37">
        <f>12-G15</f>
        <v>6</v>
      </c>
      <c r="H139" s="37">
        <v>12</v>
      </c>
      <c r="I139" s="37">
        <v>12</v>
      </c>
      <c r="J139" s="37">
        <v>12</v>
      </c>
      <c r="K139" s="16">
        <f t="shared" si="42"/>
        <v>42</v>
      </c>
      <c r="L139" s="14">
        <f t="shared" si="52"/>
        <v>3192</v>
      </c>
      <c r="M139" s="14">
        <f t="shared" si="52"/>
        <v>6384</v>
      </c>
      <c r="N139" s="14">
        <f t="shared" si="52"/>
        <v>6384</v>
      </c>
      <c r="O139" s="14">
        <f t="shared" si="52"/>
        <v>6384</v>
      </c>
      <c r="P139" s="17">
        <f t="shared" si="44"/>
        <v>22344</v>
      </c>
      <c r="Q139" s="12"/>
      <c r="R139" s="18">
        <f t="shared" si="45"/>
        <v>532</v>
      </c>
      <c r="S139" s="12">
        <v>12</v>
      </c>
      <c r="T139" s="12">
        <v>12</v>
      </c>
      <c r="U139" s="12">
        <v>12</v>
      </c>
      <c r="V139" s="16">
        <f t="shared" si="50"/>
        <v>36</v>
      </c>
      <c r="W139" s="14">
        <f t="shared" si="46"/>
        <v>6384</v>
      </c>
      <c r="X139" s="14">
        <f t="shared" si="46"/>
        <v>6384</v>
      </c>
      <c r="Y139" s="14">
        <f t="shared" si="46"/>
        <v>6384</v>
      </c>
      <c r="Z139" s="17">
        <f t="shared" si="47"/>
        <v>19152</v>
      </c>
      <c r="AA139" s="35"/>
      <c r="AB139" s="36">
        <f t="shared" si="48"/>
        <v>78</v>
      </c>
      <c r="AC139" s="21">
        <f t="shared" si="49"/>
        <v>41496</v>
      </c>
    </row>
    <row r="140" spans="1:29" outlineLevel="1">
      <c r="A140" s="22"/>
      <c r="B140" s="12" t="s">
        <v>54</v>
      </c>
      <c r="C140" s="13" t="s">
        <v>31</v>
      </c>
      <c r="D140" s="14">
        <v>10000</v>
      </c>
      <c r="E140" s="15">
        <v>1</v>
      </c>
      <c r="F140" s="41">
        <v>472</v>
      </c>
      <c r="G140" s="37">
        <f>12-G13</f>
        <v>6</v>
      </c>
      <c r="H140" s="37">
        <v>12</v>
      </c>
      <c r="I140" s="37">
        <v>12</v>
      </c>
      <c r="J140" s="37">
        <v>12</v>
      </c>
      <c r="K140" s="16">
        <f t="shared" si="42"/>
        <v>42</v>
      </c>
      <c r="L140" s="14">
        <f t="shared" si="52"/>
        <v>2832</v>
      </c>
      <c r="M140" s="14">
        <f t="shared" si="52"/>
        <v>5664</v>
      </c>
      <c r="N140" s="14">
        <f t="shared" si="52"/>
        <v>5664</v>
      </c>
      <c r="O140" s="14">
        <f t="shared" si="52"/>
        <v>5664</v>
      </c>
      <c r="P140" s="17">
        <f t="shared" si="44"/>
        <v>19824</v>
      </c>
      <c r="Q140" s="12"/>
      <c r="R140" s="18">
        <f t="shared" si="45"/>
        <v>472</v>
      </c>
      <c r="S140" s="12">
        <v>12</v>
      </c>
      <c r="T140" s="12">
        <v>12</v>
      </c>
      <c r="U140" s="12">
        <v>12</v>
      </c>
      <c r="V140" s="16">
        <f t="shared" si="50"/>
        <v>36</v>
      </c>
      <c r="W140" s="14">
        <f t="shared" si="46"/>
        <v>5664</v>
      </c>
      <c r="X140" s="14">
        <f t="shared" si="46"/>
        <v>5664</v>
      </c>
      <c r="Y140" s="14">
        <f t="shared" si="46"/>
        <v>5664</v>
      </c>
      <c r="Z140" s="17">
        <f t="shared" si="47"/>
        <v>16992</v>
      </c>
      <c r="AA140" s="35"/>
      <c r="AB140" s="36">
        <f t="shared" si="48"/>
        <v>78</v>
      </c>
      <c r="AC140" s="21">
        <f t="shared" si="49"/>
        <v>36816</v>
      </c>
    </row>
    <row r="141" spans="1:29" outlineLevel="1">
      <c r="A141" s="22"/>
      <c r="B141" s="12" t="s">
        <v>54</v>
      </c>
      <c r="C141" s="13" t="s">
        <v>30</v>
      </c>
      <c r="D141" s="14">
        <v>5000</v>
      </c>
      <c r="E141" s="15">
        <v>1</v>
      </c>
      <c r="F141" s="41">
        <v>450</v>
      </c>
      <c r="G141" s="37">
        <f>12-G12</f>
        <v>6</v>
      </c>
      <c r="H141" s="37">
        <v>12</v>
      </c>
      <c r="I141" s="37">
        <v>12</v>
      </c>
      <c r="J141" s="37">
        <v>12</v>
      </c>
      <c r="K141" s="16">
        <f t="shared" si="42"/>
        <v>42</v>
      </c>
      <c r="L141" s="14">
        <f t="shared" si="52"/>
        <v>2700</v>
      </c>
      <c r="M141" s="14">
        <f t="shared" si="52"/>
        <v>5400</v>
      </c>
      <c r="N141" s="14">
        <f t="shared" si="52"/>
        <v>5400</v>
      </c>
      <c r="O141" s="14">
        <f t="shared" si="52"/>
        <v>5400</v>
      </c>
      <c r="P141" s="17">
        <f t="shared" si="44"/>
        <v>18900</v>
      </c>
      <c r="Q141" s="12"/>
      <c r="R141" s="18">
        <f t="shared" si="45"/>
        <v>450</v>
      </c>
      <c r="S141" s="12">
        <v>12</v>
      </c>
      <c r="T141" s="12">
        <v>12</v>
      </c>
      <c r="U141" s="12">
        <v>12</v>
      </c>
      <c r="V141" s="16">
        <f t="shared" si="50"/>
        <v>36</v>
      </c>
      <c r="W141" s="14">
        <f t="shared" si="46"/>
        <v>5400</v>
      </c>
      <c r="X141" s="14">
        <f t="shared" si="46"/>
        <v>5400</v>
      </c>
      <c r="Y141" s="14">
        <f t="shared" si="46"/>
        <v>5400</v>
      </c>
      <c r="Z141" s="17">
        <f t="shared" si="47"/>
        <v>16200</v>
      </c>
      <c r="AA141" s="35"/>
      <c r="AB141" s="36">
        <f t="shared" si="48"/>
        <v>78</v>
      </c>
      <c r="AC141" s="21">
        <f t="shared" si="49"/>
        <v>35100</v>
      </c>
    </row>
    <row r="142" spans="1:29" outlineLevel="1">
      <c r="A142" s="22"/>
      <c r="B142" s="12" t="s">
        <v>54</v>
      </c>
      <c r="C142" s="13" t="s">
        <v>35</v>
      </c>
      <c r="D142" s="14">
        <v>10000</v>
      </c>
      <c r="E142" s="15">
        <v>1</v>
      </c>
      <c r="F142" s="41">
        <v>593</v>
      </c>
      <c r="G142" s="37">
        <f>12-G11</f>
        <v>6</v>
      </c>
      <c r="H142" s="37">
        <v>12</v>
      </c>
      <c r="I142" s="37">
        <v>12</v>
      </c>
      <c r="J142" s="37">
        <v>12</v>
      </c>
      <c r="K142" s="16">
        <f t="shared" si="42"/>
        <v>42</v>
      </c>
      <c r="L142" s="14">
        <f t="shared" si="52"/>
        <v>3558</v>
      </c>
      <c r="M142" s="14">
        <f t="shared" si="52"/>
        <v>7116</v>
      </c>
      <c r="N142" s="14">
        <f t="shared" si="52"/>
        <v>7116</v>
      </c>
      <c r="O142" s="14">
        <f t="shared" si="52"/>
        <v>7116</v>
      </c>
      <c r="P142" s="17">
        <f t="shared" si="44"/>
        <v>24906</v>
      </c>
      <c r="Q142" s="12"/>
      <c r="R142" s="18">
        <f t="shared" si="45"/>
        <v>593</v>
      </c>
      <c r="S142" s="12">
        <v>12</v>
      </c>
      <c r="T142" s="12">
        <v>12</v>
      </c>
      <c r="U142" s="12">
        <v>12</v>
      </c>
      <c r="V142" s="16">
        <f t="shared" si="50"/>
        <v>36</v>
      </c>
      <c r="W142" s="14">
        <f t="shared" si="46"/>
        <v>7116</v>
      </c>
      <c r="X142" s="14">
        <f t="shared" si="46"/>
        <v>7116</v>
      </c>
      <c r="Y142" s="14">
        <f t="shared" si="46"/>
        <v>7116</v>
      </c>
      <c r="Z142" s="17">
        <f t="shared" si="47"/>
        <v>21348</v>
      </c>
      <c r="AA142" s="35"/>
      <c r="AB142" s="36">
        <f t="shared" si="48"/>
        <v>78</v>
      </c>
      <c r="AC142" s="21">
        <f t="shared" si="49"/>
        <v>46254</v>
      </c>
    </row>
    <row r="143" spans="1:29" outlineLevel="1">
      <c r="A143" s="22"/>
      <c r="B143" s="12" t="s">
        <v>54</v>
      </c>
      <c r="C143" s="13" t="s">
        <v>55</v>
      </c>
      <c r="D143" s="14">
        <v>5000</v>
      </c>
      <c r="E143" s="15">
        <v>1</v>
      </c>
      <c r="F143" s="41">
        <v>137</v>
      </c>
      <c r="G143" s="37">
        <f>12-G4</f>
        <v>6</v>
      </c>
      <c r="H143" s="37">
        <v>12</v>
      </c>
      <c r="I143" s="37">
        <v>12</v>
      </c>
      <c r="J143" s="37">
        <v>12</v>
      </c>
      <c r="K143" s="16">
        <f t="shared" si="42"/>
        <v>42</v>
      </c>
      <c r="L143" s="14">
        <f t="shared" si="52"/>
        <v>822</v>
      </c>
      <c r="M143" s="14">
        <f t="shared" si="52"/>
        <v>1644</v>
      </c>
      <c r="N143" s="14">
        <f t="shared" si="52"/>
        <v>1644</v>
      </c>
      <c r="O143" s="14">
        <f t="shared" si="52"/>
        <v>1644</v>
      </c>
      <c r="P143" s="17">
        <f t="shared" si="44"/>
        <v>5754</v>
      </c>
      <c r="Q143" s="12"/>
      <c r="R143" s="18">
        <f t="shared" si="45"/>
        <v>137</v>
      </c>
      <c r="S143" s="12">
        <v>12</v>
      </c>
      <c r="T143" s="12">
        <v>12</v>
      </c>
      <c r="U143" s="12">
        <v>12</v>
      </c>
      <c r="V143" s="16">
        <f t="shared" si="50"/>
        <v>36</v>
      </c>
      <c r="W143" s="14">
        <f t="shared" si="46"/>
        <v>1644</v>
      </c>
      <c r="X143" s="14">
        <f t="shared" si="46"/>
        <v>1644</v>
      </c>
      <c r="Y143" s="14">
        <f t="shared" si="46"/>
        <v>1644</v>
      </c>
      <c r="Z143" s="17">
        <f t="shared" si="47"/>
        <v>4932</v>
      </c>
      <c r="AA143" s="35"/>
      <c r="AB143" s="36">
        <f t="shared" si="48"/>
        <v>78</v>
      </c>
      <c r="AC143" s="21">
        <f t="shared" si="49"/>
        <v>10686</v>
      </c>
    </row>
    <row r="144" spans="1:29" outlineLevel="1">
      <c r="A144" s="22"/>
      <c r="B144" s="12" t="s">
        <v>56</v>
      </c>
      <c r="C144" s="13" t="s">
        <v>27</v>
      </c>
      <c r="D144" s="14">
        <v>5000</v>
      </c>
      <c r="E144" s="15">
        <v>8</v>
      </c>
      <c r="F144" s="41">
        <v>200</v>
      </c>
      <c r="G144" s="37">
        <f t="shared" ref="G144:G151" si="53">12-G16</f>
        <v>0</v>
      </c>
      <c r="H144" s="37">
        <v>12</v>
      </c>
      <c r="I144" s="37">
        <v>12</v>
      </c>
      <c r="J144" s="37">
        <v>12</v>
      </c>
      <c r="K144" s="16">
        <f t="shared" si="42"/>
        <v>36</v>
      </c>
      <c r="L144" s="14">
        <f t="shared" si="52"/>
        <v>0</v>
      </c>
      <c r="M144" s="14">
        <f t="shared" si="52"/>
        <v>19200</v>
      </c>
      <c r="N144" s="14">
        <f t="shared" si="52"/>
        <v>19200</v>
      </c>
      <c r="O144" s="14">
        <f t="shared" si="52"/>
        <v>19200</v>
      </c>
      <c r="P144" s="17">
        <f t="shared" si="44"/>
        <v>57600</v>
      </c>
      <c r="Q144" s="12"/>
      <c r="R144" s="18">
        <f t="shared" si="45"/>
        <v>200</v>
      </c>
      <c r="S144" s="12">
        <v>12</v>
      </c>
      <c r="T144" s="12">
        <v>12</v>
      </c>
      <c r="U144" s="12">
        <v>12</v>
      </c>
      <c r="V144" s="16">
        <f t="shared" si="50"/>
        <v>36</v>
      </c>
      <c r="W144" s="14">
        <f t="shared" si="46"/>
        <v>19200</v>
      </c>
      <c r="X144" s="14">
        <f t="shared" si="46"/>
        <v>19200</v>
      </c>
      <c r="Y144" s="14">
        <f t="shared" si="46"/>
        <v>19200</v>
      </c>
      <c r="Z144" s="17">
        <f t="shared" si="47"/>
        <v>57600</v>
      </c>
      <c r="AA144" s="35"/>
      <c r="AB144" s="36">
        <f t="shared" si="48"/>
        <v>72</v>
      </c>
      <c r="AC144" s="21">
        <f t="shared" si="49"/>
        <v>115200</v>
      </c>
    </row>
    <row r="145" spans="1:29" outlineLevel="1">
      <c r="A145" s="22"/>
      <c r="B145" s="12" t="s">
        <v>56</v>
      </c>
      <c r="C145" s="13" t="s">
        <v>27</v>
      </c>
      <c r="D145" s="14">
        <v>10000</v>
      </c>
      <c r="E145" s="15">
        <v>16</v>
      </c>
      <c r="F145" s="41">
        <v>205</v>
      </c>
      <c r="G145" s="37">
        <f t="shared" si="53"/>
        <v>0</v>
      </c>
      <c r="H145" s="37">
        <v>12</v>
      </c>
      <c r="I145" s="37">
        <v>12</v>
      </c>
      <c r="J145" s="37">
        <v>12</v>
      </c>
      <c r="K145" s="16">
        <f t="shared" si="42"/>
        <v>36</v>
      </c>
      <c r="L145" s="14">
        <f t="shared" si="52"/>
        <v>0</v>
      </c>
      <c r="M145" s="14">
        <f t="shared" si="52"/>
        <v>39360</v>
      </c>
      <c r="N145" s="14">
        <f t="shared" si="52"/>
        <v>39360</v>
      </c>
      <c r="O145" s="14">
        <f t="shared" si="52"/>
        <v>39360</v>
      </c>
      <c r="P145" s="17">
        <f t="shared" si="44"/>
        <v>118080</v>
      </c>
      <c r="Q145" s="12"/>
      <c r="R145" s="18">
        <f t="shared" si="45"/>
        <v>205</v>
      </c>
      <c r="S145" s="12">
        <v>12</v>
      </c>
      <c r="T145" s="12">
        <v>12</v>
      </c>
      <c r="U145" s="12">
        <v>12</v>
      </c>
      <c r="V145" s="16">
        <f t="shared" si="50"/>
        <v>36</v>
      </c>
      <c r="W145" s="14">
        <f t="shared" si="46"/>
        <v>39360</v>
      </c>
      <c r="X145" s="14">
        <f t="shared" si="46"/>
        <v>39360</v>
      </c>
      <c r="Y145" s="14">
        <f t="shared" si="46"/>
        <v>39360</v>
      </c>
      <c r="Z145" s="17">
        <f t="shared" si="47"/>
        <v>118080</v>
      </c>
      <c r="AA145" s="35"/>
      <c r="AB145" s="36">
        <f t="shared" si="48"/>
        <v>72</v>
      </c>
      <c r="AC145" s="21">
        <f t="shared" si="49"/>
        <v>236160</v>
      </c>
    </row>
    <row r="146" spans="1:29" outlineLevel="1">
      <c r="A146" s="22"/>
      <c r="B146" s="12" t="s">
        <v>56</v>
      </c>
      <c r="C146" s="13" t="s">
        <v>27</v>
      </c>
      <c r="D146" s="14">
        <v>15000</v>
      </c>
      <c r="E146" s="15">
        <v>22</v>
      </c>
      <c r="F146" s="41">
        <v>213</v>
      </c>
      <c r="G146" s="37">
        <f t="shared" si="53"/>
        <v>0</v>
      </c>
      <c r="H146" s="37">
        <v>12</v>
      </c>
      <c r="I146" s="37">
        <v>12</v>
      </c>
      <c r="J146" s="37">
        <v>12</v>
      </c>
      <c r="K146" s="16">
        <f t="shared" si="42"/>
        <v>36</v>
      </c>
      <c r="L146" s="14">
        <f t="shared" si="52"/>
        <v>0</v>
      </c>
      <c r="M146" s="14">
        <f t="shared" si="52"/>
        <v>56232</v>
      </c>
      <c r="N146" s="14">
        <f t="shared" si="52"/>
        <v>56232</v>
      </c>
      <c r="O146" s="14">
        <f t="shared" si="52"/>
        <v>56232</v>
      </c>
      <c r="P146" s="17">
        <f t="shared" si="44"/>
        <v>168696</v>
      </c>
      <c r="Q146" s="12"/>
      <c r="R146" s="18">
        <f t="shared" si="45"/>
        <v>213</v>
      </c>
      <c r="S146" s="12">
        <v>12</v>
      </c>
      <c r="T146" s="12">
        <v>12</v>
      </c>
      <c r="U146" s="12">
        <v>12</v>
      </c>
      <c r="V146" s="16">
        <f t="shared" si="50"/>
        <v>36</v>
      </c>
      <c r="W146" s="14">
        <f t="shared" si="46"/>
        <v>56232</v>
      </c>
      <c r="X146" s="14">
        <f t="shared" si="46"/>
        <v>56232</v>
      </c>
      <c r="Y146" s="14">
        <f t="shared" si="46"/>
        <v>56232</v>
      </c>
      <c r="Z146" s="17">
        <f t="shared" si="47"/>
        <v>168696</v>
      </c>
      <c r="AA146" s="35"/>
      <c r="AB146" s="36">
        <f t="shared" si="48"/>
        <v>72</v>
      </c>
      <c r="AC146" s="21">
        <f t="shared" si="49"/>
        <v>337392</v>
      </c>
    </row>
    <row r="147" spans="1:29" outlineLevel="1">
      <c r="A147" s="22"/>
      <c r="B147" s="12" t="s">
        <v>56</v>
      </c>
      <c r="C147" s="13" t="s">
        <v>27</v>
      </c>
      <c r="D147" s="14">
        <v>20000</v>
      </c>
      <c r="E147" s="15">
        <v>10</v>
      </c>
      <c r="F147" s="41">
        <v>222</v>
      </c>
      <c r="G147" s="37">
        <f t="shared" si="53"/>
        <v>0</v>
      </c>
      <c r="H147" s="37">
        <v>12</v>
      </c>
      <c r="I147" s="37">
        <v>12</v>
      </c>
      <c r="J147" s="37">
        <v>12</v>
      </c>
      <c r="K147" s="16">
        <f t="shared" si="42"/>
        <v>36</v>
      </c>
      <c r="L147" s="14">
        <f t="shared" si="52"/>
        <v>0</v>
      </c>
      <c r="M147" s="14">
        <f t="shared" si="52"/>
        <v>26640</v>
      </c>
      <c r="N147" s="14">
        <f t="shared" si="52"/>
        <v>26640</v>
      </c>
      <c r="O147" s="14">
        <f t="shared" si="52"/>
        <v>26640</v>
      </c>
      <c r="P147" s="17">
        <f t="shared" si="44"/>
        <v>79920</v>
      </c>
      <c r="Q147" s="12"/>
      <c r="R147" s="18">
        <f t="shared" si="45"/>
        <v>222</v>
      </c>
      <c r="S147" s="12">
        <v>12</v>
      </c>
      <c r="T147" s="12">
        <v>12</v>
      </c>
      <c r="U147" s="12">
        <v>12</v>
      </c>
      <c r="V147" s="16">
        <f t="shared" si="50"/>
        <v>36</v>
      </c>
      <c r="W147" s="14">
        <f t="shared" si="46"/>
        <v>26640</v>
      </c>
      <c r="X147" s="14">
        <f t="shared" si="46"/>
        <v>26640</v>
      </c>
      <c r="Y147" s="14">
        <f t="shared" si="46"/>
        <v>26640</v>
      </c>
      <c r="Z147" s="17">
        <f t="shared" si="47"/>
        <v>79920</v>
      </c>
      <c r="AA147" s="35"/>
      <c r="AB147" s="36">
        <f t="shared" si="48"/>
        <v>72</v>
      </c>
      <c r="AC147" s="21">
        <f t="shared" si="49"/>
        <v>159840</v>
      </c>
    </row>
    <row r="148" spans="1:29" outlineLevel="1">
      <c r="A148" s="22"/>
      <c r="B148" s="12" t="s">
        <v>56</v>
      </c>
      <c r="C148" s="13" t="s">
        <v>27</v>
      </c>
      <c r="D148" s="14">
        <v>25000</v>
      </c>
      <c r="E148" s="15">
        <v>3</v>
      </c>
      <c r="F148" s="41">
        <v>230</v>
      </c>
      <c r="G148" s="37">
        <f t="shared" si="53"/>
        <v>0</v>
      </c>
      <c r="H148" s="37">
        <v>12</v>
      </c>
      <c r="I148" s="37">
        <v>12</v>
      </c>
      <c r="J148" s="37">
        <v>12</v>
      </c>
      <c r="K148" s="16">
        <f t="shared" si="42"/>
        <v>36</v>
      </c>
      <c r="L148" s="14">
        <f t="shared" si="52"/>
        <v>0</v>
      </c>
      <c r="M148" s="14">
        <f t="shared" si="52"/>
        <v>8280</v>
      </c>
      <c r="N148" s="14">
        <f t="shared" si="52"/>
        <v>8280</v>
      </c>
      <c r="O148" s="14">
        <f t="shared" si="52"/>
        <v>8280</v>
      </c>
      <c r="P148" s="17">
        <f t="shared" si="44"/>
        <v>24840</v>
      </c>
      <c r="Q148" s="12"/>
      <c r="R148" s="18">
        <f t="shared" si="45"/>
        <v>230</v>
      </c>
      <c r="S148" s="12">
        <v>12</v>
      </c>
      <c r="T148" s="12">
        <v>12</v>
      </c>
      <c r="U148" s="12">
        <v>12</v>
      </c>
      <c r="V148" s="16">
        <f t="shared" si="50"/>
        <v>36</v>
      </c>
      <c r="W148" s="14">
        <f t="shared" si="46"/>
        <v>8280</v>
      </c>
      <c r="X148" s="14">
        <f t="shared" si="46"/>
        <v>8280</v>
      </c>
      <c r="Y148" s="14">
        <f t="shared" si="46"/>
        <v>8280</v>
      </c>
      <c r="Z148" s="17">
        <f t="shared" si="47"/>
        <v>24840</v>
      </c>
      <c r="AA148" s="35"/>
      <c r="AB148" s="36">
        <f t="shared" si="48"/>
        <v>72</v>
      </c>
      <c r="AC148" s="21">
        <f t="shared" si="49"/>
        <v>49680</v>
      </c>
    </row>
    <row r="149" spans="1:29" outlineLevel="1">
      <c r="A149" s="22"/>
      <c r="B149" s="12" t="s">
        <v>56</v>
      </c>
      <c r="C149" s="13" t="s">
        <v>27</v>
      </c>
      <c r="D149" s="14">
        <v>30000</v>
      </c>
      <c r="E149" s="15">
        <v>1</v>
      </c>
      <c r="F149" s="41">
        <v>240</v>
      </c>
      <c r="G149" s="37">
        <f t="shared" si="53"/>
        <v>0</v>
      </c>
      <c r="H149" s="37">
        <v>12</v>
      </c>
      <c r="I149" s="37">
        <v>12</v>
      </c>
      <c r="J149" s="37">
        <v>12</v>
      </c>
      <c r="K149" s="16">
        <f t="shared" si="42"/>
        <v>36</v>
      </c>
      <c r="L149" s="14">
        <f t="shared" si="52"/>
        <v>0</v>
      </c>
      <c r="M149" s="14">
        <f t="shared" si="52"/>
        <v>2880</v>
      </c>
      <c r="N149" s="14">
        <f t="shared" si="52"/>
        <v>2880</v>
      </c>
      <c r="O149" s="14">
        <f t="shared" si="52"/>
        <v>2880</v>
      </c>
      <c r="P149" s="17">
        <f t="shared" si="44"/>
        <v>8640</v>
      </c>
      <c r="Q149" s="12"/>
      <c r="R149" s="18">
        <f t="shared" si="45"/>
        <v>240</v>
      </c>
      <c r="S149" s="12">
        <v>12</v>
      </c>
      <c r="T149" s="12">
        <v>12</v>
      </c>
      <c r="U149" s="12">
        <v>12</v>
      </c>
      <c r="V149" s="16">
        <f t="shared" si="50"/>
        <v>36</v>
      </c>
      <c r="W149" s="14">
        <f t="shared" si="46"/>
        <v>2880</v>
      </c>
      <c r="X149" s="14">
        <f t="shared" si="46"/>
        <v>2880</v>
      </c>
      <c r="Y149" s="14">
        <f t="shared" si="46"/>
        <v>2880</v>
      </c>
      <c r="Z149" s="17">
        <f t="shared" si="47"/>
        <v>8640</v>
      </c>
      <c r="AA149" s="35"/>
      <c r="AB149" s="36">
        <f t="shared" si="48"/>
        <v>72</v>
      </c>
      <c r="AC149" s="21">
        <f t="shared" si="49"/>
        <v>17280</v>
      </c>
    </row>
    <row r="150" spans="1:29" outlineLevel="1">
      <c r="A150" s="22"/>
      <c r="B150" s="12" t="s">
        <v>56</v>
      </c>
      <c r="C150" s="13" t="s">
        <v>28</v>
      </c>
      <c r="D150" s="14">
        <v>15000</v>
      </c>
      <c r="E150" s="15">
        <v>1</v>
      </c>
      <c r="F150" s="41">
        <v>250</v>
      </c>
      <c r="G150" s="37">
        <f t="shared" si="53"/>
        <v>0</v>
      </c>
      <c r="H150" s="37">
        <v>12</v>
      </c>
      <c r="I150" s="37">
        <v>12</v>
      </c>
      <c r="J150" s="37">
        <v>12</v>
      </c>
      <c r="K150" s="16">
        <f t="shared" si="42"/>
        <v>36</v>
      </c>
      <c r="L150" s="14">
        <f t="shared" si="52"/>
        <v>0</v>
      </c>
      <c r="M150" s="14">
        <f t="shared" si="52"/>
        <v>3000</v>
      </c>
      <c r="N150" s="14">
        <f t="shared" si="52"/>
        <v>3000</v>
      </c>
      <c r="O150" s="14">
        <f t="shared" si="52"/>
        <v>3000</v>
      </c>
      <c r="P150" s="17">
        <f t="shared" si="44"/>
        <v>9000</v>
      </c>
      <c r="Q150" s="12"/>
      <c r="R150" s="18">
        <f t="shared" si="45"/>
        <v>250</v>
      </c>
      <c r="S150" s="12">
        <v>12</v>
      </c>
      <c r="T150" s="12">
        <v>12</v>
      </c>
      <c r="U150" s="12">
        <v>12</v>
      </c>
      <c r="V150" s="16">
        <f t="shared" si="50"/>
        <v>36</v>
      </c>
      <c r="W150" s="14">
        <f t="shared" si="46"/>
        <v>3000</v>
      </c>
      <c r="X150" s="14">
        <f t="shared" si="46"/>
        <v>3000</v>
      </c>
      <c r="Y150" s="14">
        <f t="shared" si="46"/>
        <v>3000</v>
      </c>
      <c r="Z150" s="17">
        <f t="shared" si="47"/>
        <v>9000</v>
      </c>
      <c r="AA150" s="35"/>
      <c r="AB150" s="36">
        <f t="shared" si="48"/>
        <v>72</v>
      </c>
      <c r="AC150" s="21">
        <f t="shared" si="49"/>
        <v>18000</v>
      </c>
    </row>
    <row r="151" spans="1:29" outlineLevel="1">
      <c r="A151" s="22"/>
      <c r="B151" s="12" t="s">
        <v>56</v>
      </c>
      <c r="C151" s="13" t="s">
        <v>28</v>
      </c>
      <c r="D151" s="14">
        <v>30000</v>
      </c>
      <c r="E151" s="15">
        <v>1</v>
      </c>
      <c r="F151" s="41">
        <v>300</v>
      </c>
      <c r="G151" s="37">
        <f t="shared" si="53"/>
        <v>0</v>
      </c>
      <c r="H151" s="37">
        <v>12</v>
      </c>
      <c r="I151" s="37">
        <v>12</v>
      </c>
      <c r="J151" s="37">
        <v>12</v>
      </c>
      <c r="K151" s="16">
        <f t="shared" si="42"/>
        <v>36</v>
      </c>
      <c r="L151" s="14">
        <f t="shared" si="52"/>
        <v>0</v>
      </c>
      <c r="M151" s="14">
        <f t="shared" si="52"/>
        <v>3600</v>
      </c>
      <c r="N151" s="14">
        <f t="shared" si="52"/>
        <v>3600</v>
      </c>
      <c r="O151" s="14">
        <f t="shared" si="52"/>
        <v>3600</v>
      </c>
      <c r="P151" s="17">
        <f t="shared" si="44"/>
        <v>10800</v>
      </c>
      <c r="Q151" s="12"/>
      <c r="R151" s="18">
        <f t="shared" si="45"/>
        <v>300</v>
      </c>
      <c r="S151" s="12">
        <v>12</v>
      </c>
      <c r="T151" s="12">
        <v>12</v>
      </c>
      <c r="U151" s="12">
        <v>12</v>
      </c>
      <c r="V151" s="16">
        <f t="shared" si="50"/>
        <v>36</v>
      </c>
      <c r="W151" s="14">
        <f t="shared" si="46"/>
        <v>3600</v>
      </c>
      <c r="X151" s="14">
        <f t="shared" si="46"/>
        <v>3600</v>
      </c>
      <c r="Y151" s="14">
        <f t="shared" si="46"/>
        <v>3600</v>
      </c>
      <c r="Z151" s="17">
        <f t="shared" si="47"/>
        <v>10800</v>
      </c>
      <c r="AA151" s="35"/>
      <c r="AB151" s="36">
        <f t="shared" si="48"/>
        <v>72</v>
      </c>
      <c r="AC151" s="21">
        <f t="shared" si="49"/>
        <v>21600</v>
      </c>
    </row>
    <row r="152" spans="1:29" outlineLevel="1">
      <c r="A152" s="22"/>
      <c r="B152" s="12" t="s">
        <v>56</v>
      </c>
      <c r="C152" s="13" t="s">
        <v>50</v>
      </c>
      <c r="D152" s="14">
        <v>5000</v>
      </c>
      <c r="E152" s="15">
        <v>8</v>
      </c>
      <c r="F152" s="41">
        <v>436</v>
      </c>
      <c r="G152" s="37">
        <f>12-G16</f>
        <v>0</v>
      </c>
      <c r="H152" s="37">
        <v>12</v>
      </c>
      <c r="I152" s="37">
        <v>12</v>
      </c>
      <c r="J152" s="37">
        <v>12</v>
      </c>
      <c r="K152" s="16">
        <f t="shared" si="42"/>
        <v>36</v>
      </c>
      <c r="L152" s="14">
        <f t="shared" si="52"/>
        <v>0</v>
      </c>
      <c r="M152" s="14">
        <f t="shared" si="52"/>
        <v>41856</v>
      </c>
      <c r="N152" s="14">
        <f t="shared" si="52"/>
        <v>41856</v>
      </c>
      <c r="O152" s="14">
        <f t="shared" si="52"/>
        <v>41856</v>
      </c>
      <c r="P152" s="17">
        <f t="shared" si="44"/>
        <v>125568</v>
      </c>
      <c r="Q152" s="12"/>
      <c r="R152" s="18">
        <f t="shared" si="45"/>
        <v>436</v>
      </c>
      <c r="S152" s="12">
        <v>12</v>
      </c>
      <c r="T152" s="12">
        <v>12</v>
      </c>
      <c r="U152" s="12">
        <v>12</v>
      </c>
      <c r="V152" s="16">
        <f t="shared" si="50"/>
        <v>36</v>
      </c>
      <c r="W152" s="14">
        <f t="shared" si="46"/>
        <v>41856</v>
      </c>
      <c r="X152" s="14">
        <f t="shared" si="46"/>
        <v>41856</v>
      </c>
      <c r="Y152" s="14">
        <f t="shared" si="46"/>
        <v>41856</v>
      </c>
      <c r="Z152" s="17">
        <f t="shared" si="47"/>
        <v>125568</v>
      </c>
      <c r="AA152" s="35"/>
      <c r="AB152" s="36">
        <f t="shared" si="48"/>
        <v>72</v>
      </c>
      <c r="AC152" s="21">
        <f t="shared" si="49"/>
        <v>251136</v>
      </c>
    </row>
    <row r="153" spans="1:29" outlineLevel="1">
      <c r="A153" s="22"/>
      <c r="B153" s="12" t="s">
        <v>56</v>
      </c>
      <c r="C153" s="13" t="s">
        <v>50</v>
      </c>
      <c r="D153" s="14">
        <v>10000</v>
      </c>
      <c r="E153" s="15">
        <v>14</v>
      </c>
      <c r="F153" s="41">
        <v>445</v>
      </c>
      <c r="G153" s="37">
        <f>12-G17</f>
        <v>0</v>
      </c>
      <c r="H153" s="37">
        <v>12</v>
      </c>
      <c r="I153" s="37">
        <v>12</v>
      </c>
      <c r="J153" s="37">
        <v>12</v>
      </c>
      <c r="K153" s="16">
        <f t="shared" si="42"/>
        <v>36</v>
      </c>
      <c r="L153" s="14">
        <f t="shared" si="52"/>
        <v>0</v>
      </c>
      <c r="M153" s="14">
        <f t="shared" si="52"/>
        <v>74760</v>
      </c>
      <c r="N153" s="14">
        <f t="shared" si="52"/>
        <v>74760</v>
      </c>
      <c r="O153" s="14">
        <f t="shared" si="52"/>
        <v>74760</v>
      </c>
      <c r="P153" s="17">
        <f t="shared" si="44"/>
        <v>224280</v>
      </c>
      <c r="Q153" s="12"/>
      <c r="R153" s="18">
        <f t="shared" si="45"/>
        <v>445</v>
      </c>
      <c r="S153" s="12">
        <v>12</v>
      </c>
      <c r="T153" s="12">
        <v>12</v>
      </c>
      <c r="U153" s="12">
        <v>12</v>
      </c>
      <c r="V153" s="16">
        <f t="shared" si="50"/>
        <v>36</v>
      </c>
      <c r="W153" s="14">
        <f t="shared" si="46"/>
        <v>74760</v>
      </c>
      <c r="X153" s="14">
        <f t="shared" si="46"/>
        <v>74760</v>
      </c>
      <c r="Y153" s="14">
        <f t="shared" si="46"/>
        <v>74760</v>
      </c>
      <c r="Z153" s="17">
        <f t="shared" si="47"/>
        <v>224280</v>
      </c>
      <c r="AA153" s="35"/>
      <c r="AB153" s="36">
        <f t="shared" si="48"/>
        <v>72</v>
      </c>
      <c r="AC153" s="21">
        <f t="shared" si="49"/>
        <v>448560</v>
      </c>
    </row>
    <row r="154" spans="1:29" outlineLevel="1">
      <c r="A154" s="22"/>
      <c r="B154" s="12" t="s">
        <v>56</v>
      </c>
      <c r="C154" s="13" t="s">
        <v>29</v>
      </c>
      <c r="D154" s="14">
        <v>10000</v>
      </c>
      <c r="E154" s="15">
        <v>1</v>
      </c>
      <c r="F154" s="41">
        <v>260</v>
      </c>
      <c r="G154" s="37">
        <f>12-G30</f>
        <v>0</v>
      </c>
      <c r="H154" s="37">
        <v>12</v>
      </c>
      <c r="I154" s="37">
        <v>12</v>
      </c>
      <c r="J154" s="37">
        <v>12</v>
      </c>
      <c r="K154" s="16">
        <f t="shared" si="42"/>
        <v>36</v>
      </c>
      <c r="L154" s="14">
        <f t="shared" si="52"/>
        <v>0</v>
      </c>
      <c r="M154" s="14">
        <f t="shared" si="52"/>
        <v>3120</v>
      </c>
      <c r="N154" s="14">
        <f t="shared" si="52"/>
        <v>3120</v>
      </c>
      <c r="O154" s="14">
        <f t="shared" si="52"/>
        <v>3120</v>
      </c>
      <c r="P154" s="17">
        <f t="shared" si="44"/>
        <v>9360</v>
      </c>
      <c r="Q154" s="12"/>
      <c r="R154" s="18">
        <f t="shared" si="45"/>
        <v>260</v>
      </c>
      <c r="S154" s="12">
        <v>12</v>
      </c>
      <c r="T154" s="12">
        <v>12</v>
      </c>
      <c r="U154" s="12">
        <v>12</v>
      </c>
      <c r="V154" s="16">
        <f t="shared" si="50"/>
        <v>36</v>
      </c>
      <c r="W154" s="14">
        <f t="shared" si="46"/>
        <v>3120</v>
      </c>
      <c r="X154" s="14">
        <f t="shared" si="46"/>
        <v>3120</v>
      </c>
      <c r="Y154" s="14">
        <f t="shared" si="46"/>
        <v>3120</v>
      </c>
      <c r="Z154" s="17">
        <f t="shared" si="47"/>
        <v>9360</v>
      </c>
      <c r="AA154" s="35"/>
      <c r="AB154" s="36">
        <f t="shared" si="48"/>
        <v>72</v>
      </c>
      <c r="AC154" s="21">
        <f t="shared" si="49"/>
        <v>18720</v>
      </c>
    </row>
    <row r="155" spans="1:29" outlineLevel="1">
      <c r="A155" s="22"/>
      <c r="B155" s="12" t="s">
        <v>56</v>
      </c>
      <c r="C155" s="13" t="s">
        <v>29</v>
      </c>
      <c r="D155" s="14">
        <v>15000</v>
      </c>
      <c r="E155" s="15">
        <v>1</v>
      </c>
      <c r="F155" s="41">
        <v>270</v>
      </c>
      <c r="G155" s="37">
        <f>12-G31</f>
        <v>0</v>
      </c>
      <c r="H155" s="37">
        <v>12</v>
      </c>
      <c r="I155" s="37">
        <v>12</v>
      </c>
      <c r="J155" s="37">
        <v>12</v>
      </c>
      <c r="K155" s="16">
        <f t="shared" si="42"/>
        <v>36</v>
      </c>
      <c r="L155" s="14">
        <f t="shared" si="52"/>
        <v>0</v>
      </c>
      <c r="M155" s="14">
        <f t="shared" si="52"/>
        <v>3240</v>
      </c>
      <c r="N155" s="14">
        <f t="shared" si="52"/>
        <v>3240</v>
      </c>
      <c r="O155" s="14">
        <f t="shared" si="52"/>
        <v>3240</v>
      </c>
      <c r="P155" s="17">
        <f t="shared" si="44"/>
        <v>9720</v>
      </c>
      <c r="Q155" s="12"/>
      <c r="R155" s="18">
        <f t="shared" si="45"/>
        <v>270</v>
      </c>
      <c r="S155" s="12">
        <v>12</v>
      </c>
      <c r="T155" s="12">
        <v>12</v>
      </c>
      <c r="U155" s="12">
        <v>12</v>
      </c>
      <c r="V155" s="16">
        <f t="shared" si="50"/>
        <v>36</v>
      </c>
      <c r="W155" s="14">
        <f t="shared" si="46"/>
        <v>3240</v>
      </c>
      <c r="X155" s="14">
        <f t="shared" si="46"/>
        <v>3240</v>
      </c>
      <c r="Y155" s="14">
        <f t="shared" si="46"/>
        <v>3240</v>
      </c>
      <c r="Z155" s="17">
        <f t="shared" si="47"/>
        <v>9720</v>
      </c>
      <c r="AA155" s="35"/>
      <c r="AB155" s="36">
        <f t="shared" si="48"/>
        <v>72</v>
      </c>
      <c r="AC155" s="21">
        <f t="shared" si="49"/>
        <v>19440</v>
      </c>
    </row>
    <row r="156" spans="1:29" outlineLevel="1">
      <c r="A156" s="22"/>
      <c r="B156" s="12" t="s">
        <v>56</v>
      </c>
      <c r="C156" s="13" t="s">
        <v>33</v>
      </c>
      <c r="D156" s="14">
        <v>5000</v>
      </c>
      <c r="E156" s="15">
        <v>1</v>
      </c>
      <c r="F156" s="41">
        <v>264</v>
      </c>
      <c r="G156" s="37">
        <f>12-G24</f>
        <v>0</v>
      </c>
      <c r="H156" s="37">
        <v>12</v>
      </c>
      <c r="I156" s="37">
        <v>12</v>
      </c>
      <c r="J156" s="37">
        <v>12</v>
      </c>
      <c r="K156" s="16">
        <f t="shared" si="42"/>
        <v>36</v>
      </c>
      <c r="L156" s="14">
        <f t="shared" si="52"/>
        <v>0</v>
      </c>
      <c r="M156" s="14">
        <f t="shared" si="52"/>
        <v>3168</v>
      </c>
      <c r="N156" s="14">
        <f t="shared" si="52"/>
        <v>3168</v>
      </c>
      <c r="O156" s="14">
        <f t="shared" si="52"/>
        <v>3168</v>
      </c>
      <c r="P156" s="17">
        <f t="shared" si="44"/>
        <v>9504</v>
      </c>
      <c r="Q156" s="12"/>
      <c r="R156" s="18">
        <f t="shared" si="45"/>
        <v>264</v>
      </c>
      <c r="S156" s="12">
        <v>12</v>
      </c>
      <c r="T156" s="12">
        <v>12</v>
      </c>
      <c r="U156" s="12">
        <v>12</v>
      </c>
      <c r="V156" s="16">
        <f t="shared" si="50"/>
        <v>36</v>
      </c>
      <c r="W156" s="14">
        <f t="shared" si="46"/>
        <v>3168</v>
      </c>
      <c r="X156" s="14">
        <f t="shared" si="46"/>
        <v>3168</v>
      </c>
      <c r="Y156" s="14">
        <f t="shared" si="46"/>
        <v>3168</v>
      </c>
      <c r="Z156" s="17">
        <f t="shared" si="47"/>
        <v>9504</v>
      </c>
      <c r="AA156" s="35"/>
      <c r="AB156" s="36">
        <f t="shared" si="48"/>
        <v>72</v>
      </c>
      <c r="AC156" s="21">
        <f t="shared" si="49"/>
        <v>19008</v>
      </c>
    </row>
    <row r="157" spans="1:29" outlineLevel="1">
      <c r="A157" s="22"/>
      <c r="B157" s="12" t="s">
        <v>56</v>
      </c>
      <c r="C157" s="13" t="s">
        <v>33</v>
      </c>
      <c r="D157" s="14">
        <v>10000</v>
      </c>
      <c r="E157" s="15">
        <v>4</v>
      </c>
      <c r="F157" s="41">
        <v>269</v>
      </c>
      <c r="G157" s="37">
        <f t="shared" ref="G157:G160" si="54">12-G25</f>
        <v>0</v>
      </c>
      <c r="H157" s="37">
        <v>12</v>
      </c>
      <c r="I157" s="37">
        <v>12</v>
      </c>
      <c r="J157" s="37">
        <v>12</v>
      </c>
      <c r="K157" s="16">
        <f t="shared" si="42"/>
        <v>36</v>
      </c>
      <c r="L157" s="14">
        <f t="shared" si="52"/>
        <v>0</v>
      </c>
      <c r="M157" s="14">
        <f t="shared" si="52"/>
        <v>12912</v>
      </c>
      <c r="N157" s="14">
        <f t="shared" si="52"/>
        <v>12912</v>
      </c>
      <c r="O157" s="14">
        <f t="shared" si="52"/>
        <v>12912</v>
      </c>
      <c r="P157" s="17">
        <f t="shared" si="44"/>
        <v>38736</v>
      </c>
      <c r="Q157" s="12"/>
      <c r="R157" s="18">
        <f t="shared" si="45"/>
        <v>269</v>
      </c>
      <c r="S157" s="12">
        <v>12</v>
      </c>
      <c r="T157" s="12">
        <v>12</v>
      </c>
      <c r="U157" s="12">
        <v>12</v>
      </c>
      <c r="V157" s="16">
        <f t="shared" si="50"/>
        <v>36</v>
      </c>
      <c r="W157" s="14">
        <f t="shared" si="46"/>
        <v>12912</v>
      </c>
      <c r="X157" s="14">
        <f t="shared" si="46"/>
        <v>12912</v>
      </c>
      <c r="Y157" s="14">
        <f t="shared" si="46"/>
        <v>12912</v>
      </c>
      <c r="Z157" s="17">
        <f t="shared" si="47"/>
        <v>38736</v>
      </c>
      <c r="AA157" s="35"/>
      <c r="AB157" s="36">
        <f t="shared" si="48"/>
        <v>72</v>
      </c>
      <c r="AC157" s="21">
        <f t="shared" si="49"/>
        <v>77472</v>
      </c>
    </row>
    <row r="158" spans="1:29" outlineLevel="1">
      <c r="A158" s="22"/>
      <c r="B158" s="12" t="s">
        <v>56</v>
      </c>
      <c r="C158" s="13" t="s">
        <v>33</v>
      </c>
      <c r="D158" s="14">
        <v>15000</v>
      </c>
      <c r="E158" s="15">
        <v>4</v>
      </c>
      <c r="F158" s="41">
        <v>278</v>
      </c>
      <c r="G158" s="37">
        <f t="shared" si="54"/>
        <v>0</v>
      </c>
      <c r="H158" s="37">
        <v>12</v>
      </c>
      <c r="I158" s="37">
        <v>12</v>
      </c>
      <c r="J158" s="37">
        <v>12</v>
      </c>
      <c r="K158" s="16">
        <f t="shared" si="42"/>
        <v>36</v>
      </c>
      <c r="L158" s="14">
        <f t="shared" si="52"/>
        <v>0</v>
      </c>
      <c r="M158" s="14">
        <f t="shared" si="52"/>
        <v>13344</v>
      </c>
      <c r="N158" s="14">
        <f t="shared" si="52"/>
        <v>13344</v>
      </c>
      <c r="O158" s="14">
        <f t="shared" si="52"/>
        <v>13344</v>
      </c>
      <c r="P158" s="17">
        <f t="shared" si="44"/>
        <v>40032</v>
      </c>
      <c r="Q158" s="12"/>
      <c r="R158" s="18">
        <f t="shared" si="45"/>
        <v>278</v>
      </c>
      <c r="S158" s="12">
        <v>12</v>
      </c>
      <c r="T158" s="12">
        <v>12</v>
      </c>
      <c r="U158" s="12">
        <v>12</v>
      </c>
      <c r="V158" s="16">
        <f t="shared" si="50"/>
        <v>36</v>
      </c>
      <c r="W158" s="14">
        <f t="shared" si="46"/>
        <v>13344</v>
      </c>
      <c r="X158" s="14">
        <f t="shared" si="46"/>
        <v>13344</v>
      </c>
      <c r="Y158" s="14">
        <f t="shared" si="46"/>
        <v>13344</v>
      </c>
      <c r="Z158" s="17">
        <f t="shared" si="47"/>
        <v>40032</v>
      </c>
      <c r="AA158" s="35"/>
      <c r="AB158" s="36">
        <f t="shared" si="48"/>
        <v>72</v>
      </c>
      <c r="AC158" s="21">
        <f t="shared" si="49"/>
        <v>80064</v>
      </c>
    </row>
    <row r="159" spans="1:29" outlineLevel="1">
      <c r="A159" s="22"/>
      <c r="B159" s="12" t="s">
        <v>56</v>
      </c>
      <c r="C159" s="13" t="s">
        <v>33</v>
      </c>
      <c r="D159" s="14">
        <v>20000</v>
      </c>
      <c r="E159" s="15">
        <v>1</v>
      </c>
      <c r="F159" s="41">
        <v>287</v>
      </c>
      <c r="G159" s="37">
        <f t="shared" si="54"/>
        <v>0</v>
      </c>
      <c r="H159" s="37">
        <v>12</v>
      </c>
      <c r="I159" s="37">
        <v>12</v>
      </c>
      <c r="J159" s="37">
        <v>12</v>
      </c>
      <c r="K159" s="16">
        <f t="shared" si="42"/>
        <v>36</v>
      </c>
      <c r="L159" s="14">
        <f t="shared" si="52"/>
        <v>0</v>
      </c>
      <c r="M159" s="14">
        <f t="shared" si="52"/>
        <v>3444</v>
      </c>
      <c r="N159" s="14">
        <f t="shared" si="52"/>
        <v>3444</v>
      </c>
      <c r="O159" s="14">
        <f t="shared" si="52"/>
        <v>3444</v>
      </c>
      <c r="P159" s="17">
        <f t="shared" si="44"/>
        <v>10332</v>
      </c>
      <c r="Q159" s="12"/>
      <c r="R159" s="18">
        <f t="shared" si="45"/>
        <v>287</v>
      </c>
      <c r="S159" s="12">
        <v>12</v>
      </c>
      <c r="T159" s="12">
        <v>12</v>
      </c>
      <c r="U159" s="12">
        <v>12</v>
      </c>
      <c r="V159" s="16">
        <f t="shared" si="50"/>
        <v>36</v>
      </c>
      <c r="W159" s="14">
        <f t="shared" si="46"/>
        <v>3444</v>
      </c>
      <c r="X159" s="14">
        <f t="shared" si="46"/>
        <v>3444</v>
      </c>
      <c r="Y159" s="14">
        <f t="shared" si="46"/>
        <v>3444</v>
      </c>
      <c r="Z159" s="17">
        <f t="shared" si="47"/>
        <v>10332</v>
      </c>
      <c r="AA159" s="35"/>
      <c r="AB159" s="36">
        <f t="shared" si="48"/>
        <v>72</v>
      </c>
      <c r="AC159" s="21">
        <f t="shared" si="49"/>
        <v>20664</v>
      </c>
    </row>
    <row r="160" spans="1:29" outlineLevel="1">
      <c r="A160" s="22"/>
      <c r="B160" s="12" t="s">
        <v>56</v>
      </c>
      <c r="C160" s="13" t="s">
        <v>34</v>
      </c>
      <c r="D160" s="14">
        <v>10000</v>
      </c>
      <c r="E160" s="15">
        <v>1</v>
      </c>
      <c r="F160" s="41">
        <v>360</v>
      </c>
      <c r="G160" s="37">
        <f t="shared" si="54"/>
        <v>0</v>
      </c>
      <c r="H160" s="37">
        <v>12</v>
      </c>
      <c r="I160" s="37">
        <v>12</v>
      </c>
      <c r="J160" s="37">
        <v>12</v>
      </c>
      <c r="K160" s="16">
        <f t="shared" ref="K160:K186" si="55">SUM(G160:J160)</f>
        <v>36</v>
      </c>
      <c r="L160" s="14">
        <f t="shared" ref="L160:O186" si="56">$E160*$F160*G160</f>
        <v>0</v>
      </c>
      <c r="M160" s="14">
        <f t="shared" si="56"/>
        <v>4320</v>
      </c>
      <c r="N160" s="14">
        <f t="shared" si="56"/>
        <v>4320</v>
      </c>
      <c r="O160" s="14">
        <f t="shared" si="56"/>
        <v>4320</v>
      </c>
      <c r="P160" s="17">
        <f t="shared" si="44"/>
        <v>12960</v>
      </c>
      <c r="Q160" s="12"/>
      <c r="R160" s="18">
        <f t="shared" ref="R160:R186" si="57">F160</f>
        <v>360</v>
      </c>
      <c r="S160" s="12">
        <v>12</v>
      </c>
      <c r="T160" s="12">
        <v>12</v>
      </c>
      <c r="U160" s="12">
        <v>12</v>
      </c>
      <c r="V160" s="16">
        <f t="shared" si="50"/>
        <v>36</v>
      </c>
      <c r="W160" s="14">
        <f t="shared" ref="W160:Y186" si="58">$E160*$R160*S160</f>
        <v>4320</v>
      </c>
      <c r="X160" s="14">
        <f t="shared" si="58"/>
        <v>4320</v>
      </c>
      <c r="Y160" s="14">
        <f t="shared" si="58"/>
        <v>4320</v>
      </c>
      <c r="Z160" s="17">
        <f t="shared" si="47"/>
        <v>12960</v>
      </c>
      <c r="AA160" s="35"/>
      <c r="AB160" s="36">
        <f t="shared" ref="AB160:AB186" si="59">K160+V160</f>
        <v>72</v>
      </c>
      <c r="AC160" s="21">
        <f t="shared" ref="AC160:AC186" si="60">P160+Z160</f>
        <v>25920</v>
      </c>
    </row>
    <row r="161" spans="1:29" outlineLevel="1">
      <c r="A161" s="22"/>
      <c r="B161" s="12" t="s">
        <v>56</v>
      </c>
      <c r="C161" s="13" t="s">
        <v>32</v>
      </c>
      <c r="D161" s="14">
        <v>20000</v>
      </c>
      <c r="E161" s="15">
        <v>1</v>
      </c>
      <c r="F161" s="41">
        <v>494</v>
      </c>
      <c r="G161" s="37">
        <f>12-G32</f>
        <v>0</v>
      </c>
      <c r="H161" s="37">
        <v>12</v>
      </c>
      <c r="I161" s="37">
        <v>12</v>
      </c>
      <c r="J161" s="37">
        <v>12</v>
      </c>
      <c r="K161" s="16">
        <f t="shared" si="55"/>
        <v>36</v>
      </c>
      <c r="L161" s="14">
        <f t="shared" si="56"/>
        <v>0</v>
      </c>
      <c r="M161" s="14">
        <f t="shared" si="56"/>
        <v>5928</v>
      </c>
      <c r="N161" s="14">
        <f t="shared" si="56"/>
        <v>5928</v>
      </c>
      <c r="O161" s="14">
        <f t="shared" si="56"/>
        <v>5928</v>
      </c>
      <c r="P161" s="17">
        <f t="shared" si="44"/>
        <v>17784</v>
      </c>
      <c r="Q161" s="12"/>
      <c r="R161" s="18">
        <f t="shared" si="57"/>
        <v>494</v>
      </c>
      <c r="S161" s="12">
        <v>12</v>
      </c>
      <c r="T161" s="12">
        <v>12</v>
      </c>
      <c r="U161" s="12">
        <v>12</v>
      </c>
      <c r="V161" s="16">
        <f t="shared" ref="V161:V186" si="61">SUM(S161:U161)</f>
        <v>36</v>
      </c>
      <c r="W161" s="14">
        <f t="shared" si="58"/>
        <v>5928</v>
      </c>
      <c r="X161" s="14">
        <f t="shared" si="58"/>
        <v>5928</v>
      </c>
      <c r="Y161" s="14">
        <f t="shared" si="58"/>
        <v>5928</v>
      </c>
      <c r="Z161" s="17">
        <f t="shared" si="47"/>
        <v>17784</v>
      </c>
      <c r="AA161" s="35"/>
      <c r="AB161" s="36">
        <f t="shared" si="59"/>
        <v>72</v>
      </c>
      <c r="AC161" s="21">
        <f t="shared" si="60"/>
        <v>35568</v>
      </c>
    </row>
    <row r="162" spans="1:29" outlineLevel="1">
      <c r="A162" s="22"/>
      <c r="B162" s="12" t="s">
        <v>56</v>
      </c>
      <c r="C162" s="13" t="s">
        <v>35</v>
      </c>
      <c r="D162" s="14">
        <v>5000</v>
      </c>
      <c r="E162" s="15">
        <v>1</v>
      </c>
      <c r="F162" s="41">
        <v>583</v>
      </c>
      <c r="G162" s="37">
        <f>12-G29</f>
        <v>0</v>
      </c>
      <c r="H162" s="37">
        <v>12</v>
      </c>
      <c r="I162" s="37">
        <v>12</v>
      </c>
      <c r="J162" s="37">
        <v>12</v>
      </c>
      <c r="K162" s="16">
        <f t="shared" si="55"/>
        <v>36</v>
      </c>
      <c r="L162" s="14">
        <f t="shared" si="56"/>
        <v>0</v>
      </c>
      <c r="M162" s="14">
        <f t="shared" si="56"/>
        <v>6996</v>
      </c>
      <c r="N162" s="14">
        <f t="shared" si="56"/>
        <v>6996</v>
      </c>
      <c r="O162" s="14">
        <f t="shared" si="56"/>
        <v>6996</v>
      </c>
      <c r="P162" s="17">
        <f t="shared" ref="P162:P186" si="62">SUM(L162:O162)</f>
        <v>20988</v>
      </c>
      <c r="Q162" s="12"/>
      <c r="R162" s="18">
        <f t="shared" si="57"/>
        <v>583</v>
      </c>
      <c r="S162" s="12">
        <v>12</v>
      </c>
      <c r="T162" s="12">
        <v>12</v>
      </c>
      <c r="U162" s="12">
        <v>12</v>
      </c>
      <c r="V162" s="16">
        <f t="shared" si="61"/>
        <v>36</v>
      </c>
      <c r="W162" s="14">
        <f t="shared" si="58"/>
        <v>6996</v>
      </c>
      <c r="X162" s="14">
        <f t="shared" si="58"/>
        <v>6996</v>
      </c>
      <c r="Y162" s="14">
        <f t="shared" si="58"/>
        <v>6996</v>
      </c>
      <c r="Z162" s="17">
        <f t="shared" ref="Z162:Z186" si="63">SUM(W162:Y162)</f>
        <v>20988</v>
      </c>
      <c r="AA162" s="35"/>
      <c r="AB162" s="36">
        <f t="shared" si="59"/>
        <v>72</v>
      </c>
      <c r="AC162" s="21">
        <f t="shared" si="60"/>
        <v>41976</v>
      </c>
    </row>
    <row r="163" spans="1:29" outlineLevel="1">
      <c r="A163" s="22"/>
      <c r="B163" s="12" t="s">
        <v>56</v>
      </c>
      <c r="C163" s="13" t="s">
        <v>55</v>
      </c>
      <c r="D163" s="14">
        <v>5000</v>
      </c>
      <c r="E163" s="15">
        <v>1</v>
      </c>
      <c r="F163" s="41">
        <v>137</v>
      </c>
      <c r="G163" s="37">
        <f>12-G16</f>
        <v>0</v>
      </c>
      <c r="H163" s="37">
        <v>12</v>
      </c>
      <c r="I163" s="37">
        <v>12</v>
      </c>
      <c r="J163" s="37">
        <v>12</v>
      </c>
      <c r="K163" s="16">
        <f t="shared" si="55"/>
        <v>36</v>
      </c>
      <c r="L163" s="14">
        <f t="shared" si="56"/>
        <v>0</v>
      </c>
      <c r="M163" s="14">
        <f t="shared" si="56"/>
        <v>1644</v>
      </c>
      <c r="N163" s="14">
        <f t="shared" si="56"/>
        <v>1644</v>
      </c>
      <c r="O163" s="14">
        <f t="shared" si="56"/>
        <v>1644</v>
      </c>
      <c r="P163" s="17">
        <f t="shared" si="62"/>
        <v>4932</v>
      </c>
      <c r="Q163" s="12"/>
      <c r="R163" s="18">
        <f t="shared" si="57"/>
        <v>137</v>
      </c>
      <c r="S163" s="12">
        <v>12</v>
      </c>
      <c r="T163" s="12">
        <v>12</v>
      </c>
      <c r="U163" s="12">
        <v>12</v>
      </c>
      <c r="V163" s="16">
        <f t="shared" si="61"/>
        <v>36</v>
      </c>
      <c r="W163" s="14">
        <f t="shared" si="58"/>
        <v>1644</v>
      </c>
      <c r="X163" s="14">
        <f t="shared" si="58"/>
        <v>1644</v>
      </c>
      <c r="Y163" s="14">
        <f t="shared" si="58"/>
        <v>1644</v>
      </c>
      <c r="Z163" s="17">
        <f t="shared" si="63"/>
        <v>4932</v>
      </c>
      <c r="AA163" s="35"/>
      <c r="AB163" s="36">
        <f t="shared" si="59"/>
        <v>72</v>
      </c>
      <c r="AC163" s="21">
        <f t="shared" si="60"/>
        <v>9864</v>
      </c>
    </row>
    <row r="164" spans="1:29" outlineLevel="1">
      <c r="A164" s="22"/>
      <c r="B164" s="12" t="s">
        <v>57</v>
      </c>
      <c r="C164" s="13" t="s">
        <v>27</v>
      </c>
      <c r="D164" s="14">
        <v>5000</v>
      </c>
      <c r="E164" s="15">
        <v>2</v>
      </c>
      <c r="F164" s="41">
        <v>200</v>
      </c>
      <c r="G164" s="37">
        <f t="shared" ref="G164:H168" si="64">12-G33</f>
        <v>0</v>
      </c>
      <c r="H164" s="37">
        <f t="shared" si="64"/>
        <v>6</v>
      </c>
      <c r="I164" s="37">
        <v>12</v>
      </c>
      <c r="J164" s="37">
        <v>12</v>
      </c>
      <c r="K164" s="16">
        <f t="shared" si="55"/>
        <v>30</v>
      </c>
      <c r="L164" s="14">
        <f t="shared" si="56"/>
        <v>0</v>
      </c>
      <c r="M164" s="14">
        <f t="shared" si="56"/>
        <v>2400</v>
      </c>
      <c r="N164" s="14">
        <f t="shared" si="56"/>
        <v>4800</v>
      </c>
      <c r="O164" s="14">
        <f t="shared" si="56"/>
        <v>4800</v>
      </c>
      <c r="P164" s="17">
        <f t="shared" si="62"/>
        <v>12000</v>
      </c>
      <c r="Q164" s="12"/>
      <c r="R164" s="18">
        <f t="shared" si="57"/>
        <v>200</v>
      </c>
      <c r="S164" s="12">
        <v>12</v>
      </c>
      <c r="T164" s="12">
        <v>12</v>
      </c>
      <c r="U164" s="12">
        <v>12</v>
      </c>
      <c r="V164" s="16">
        <f t="shared" si="61"/>
        <v>36</v>
      </c>
      <c r="W164" s="14">
        <f t="shared" si="58"/>
        <v>4800</v>
      </c>
      <c r="X164" s="14">
        <f t="shared" si="58"/>
        <v>4800</v>
      </c>
      <c r="Y164" s="14">
        <f t="shared" si="58"/>
        <v>4800</v>
      </c>
      <c r="Z164" s="17">
        <f t="shared" si="63"/>
        <v>14400</v>
      </c>
      <c r="AA164" s="35"/>
      <c r="AB164" s="36">
        <f t="shared" si="59"/>
        <v>66</v>
      </c>
      <c r="AC164" s="21">
        <f t="shared" si="60"/>
        <v>26400</v>
      </c>
    </row>
    <row r="165" spans="1:29" outlineLevel="1">
      <c r="A165" s="22"/>
      <c r="B165" s="12" t="s">
        <v>57</v>
      </c>
      <c r="C165" s="13" t="s">
        <v>27</v>
      </c>
      <c r="D165" s="14">
        <v>10000</v>
      </c>
      <c r="E165" s="15">
        <v>9</v>
      </c>
      <c r="F165" s="41">
        <v>205</v>
      </c>
      <c r="G165" s="37">
        <f t="shared" si="64"/>
        <v>0</v>
      </c>
      <c r="H165" s="37">
        <f t="shared" si="64"/>
        <v>6</v>
      </c>
      <c r="I165" s="37">
        <v>12</v>
      </c>
      <c r="J165" s="37">
        <v>12</v>
      </c>
      <c r="K165" s="16">
        <f t="shared" si="55"/>
        <v>30</v>
      </c>
      <c r="L165" s="14">
        <f t="shared" si="56"/>
        <v>0</v>
      </c>
      <c r="M165" s="14">
        <f t="shared" si="56"/>
        <v>11070</v>
      </c>
      <c r="N165" s="14">
        <f t="shared" si="56"/>
        <v>22140</v>
      </c>
      <c r="O165" s="14">
        <f t="shared" si="56"/>
        <v>22140</v>
      </c>
      <c r="P165" s="17">
        <f t="shared" si="62"/>
        <v>55350</v>
      </c>
      <c r="Q165" s="12"/>
      <c r="R165" s="18">
        <f t="shared" si="57"/>
        <v>205</v>
      </c>
      <c r="S165" s="12">
        <v>12</v>
      </c>
      <c r="T165" s="12">
        <v>12</v>
      </c>
      <c r="U165" s="12">
        <v>12</v>
      </c>
      <c r="V165" s="16">
        <f t="shared" si="61"/>
        <v>36</v>
      </c>
      <c r="W165" s="14">
        <f t="shared" si="58"/>
        <v>22140</v>
      </c>
      <c r="X165" s="14">
        <f t="shared" si="58"/>
        <v>22140</v>
      </c>
      <c r="Y165" s="14">
        <f t="shared" si="58"/>
        <v>22140</v>
      </c>
      <c r="Z165" s="17">
        <f t="shared" si="63"/>
        <v>66420</v>
      </c>
      <c r="AA165" s="35"/>
      <c r="AB165" s="36">
        <f t="shared" si="59"/>
        <v>66</v>
      </c>
      <c r="AC165" s="21">
        <f t="shared" si="60"/>
        <v>121770</v>
      </c>
    </row>
    <row r="166" spans="1:29" outlineLevel="1">
      <c r="A166" s="22"/>
      <c r="B166" s="12" t="s">
        <v>57</v>
      </c>
      <c r="C166" s="13" t="s">
        <v>27</v>
      </c>
      <c r="D166" s="14">
        <v>15000</v>
      </c>
      <c r="E166" s="15">
        <v>8</v>
      </c>
      <c r="F166" s="41">
        <v>213</v>
      </c>
      <c r="G166" s="37">
        <f t="shared" si="64"/>
        <v>0</v>
      </c>
      <c r="H166" s="37">
        <f t="shared" si="64"/>
        <v>6</v>
      </c>
      <c r="I166" s="37">
        <v>12</v>
      </c>
      <c r="J166" s="37">
        <v>12</v>
      </c>
      <c r="K166" s="16">
        <f t="shared" si="55"/>
        <v>30</v>
      </c>
      <c r="L166" s="14">
        <f t="shared" si="56"/>
        <v>0</v>
      </c>
      <c r="M166" s="14">
        <f t="shared" si="56"/>
        <v>10224</v>
      </c>
      <c r="N166" s="14">
        <f t="shared" si="56"/>
        <v>20448</v>
      </c>
      <c r="O166" s="14">
        <f t="shared" si="56"/>
        <v>20448</v>
      </c>
      <c r="P166" s="17">
        <f t="shared" si="62"/>
        <v>51120</v>
      </c>
      <c r="Q166" s="12"/>
      <c r="R166" s="18">
        <f t="shared" si="57"/>
        <v>213</v>
      </c>
      <c r="S166" s="12">
        <v>12</v>
      </c>
      <c r="T166" s="12">
        <v>12</v>
      </c>
      <c r="U166" s="12">
        <v>12</v>
      </c>
      <c r="V166" s="16">
        <f t="shared" si="61"/>
        <v>36</v>
      </c>
      <c r="W166" s="14">
        <f t="shared" si="58"/>
        <v>20448</v>
      </c>
      <c r="X166" s="14">
        <f t="shared" si="58"/>
        <v>20448</v>
      </c>
      <c r="Y166" s="14">
        <f t="shared" si="58"/>
        <v>20448</v>
      </c>
      <c r="Z166" s="17">
        <f t="shared" si="63"/>
        <v>61344</v>
      </c>
      <c r="AA166" s="35"/>
      <c r="AB166" s="36">
        <f t="shared" si="59"/>
        <v>66</v>
      </c>
      <c r="AC166" s="21">
        <f t="shared" si="60"/>
        <v>112464</v>
      </c>
    </row>
    <row r="167" spans="1:29" outlineLevel="1">
      <c r="A167" s="22"/>
      <c r="B167" s="12" t="s">
        <v>57</v>
      </c>
      <c r="C167" s="13" t="s">
        <v>27</v>
      </c>
      <c r="D167" s="14">
        <v>20000</v>
      </c>
      <c r="E167" s="15">
        <v>3</v>
      </c>
      <c r="F167" s="41">
        <v>222</v>
      </c>
      <c r="G167" s="37">
        <f t="shared" si="64"/>
        <v>0</v>
      </c>
      <c r="H167" s="37">
        <f t="shared" si="64"/>
        <v>6</v>
      </c>
      <c r="I167" s="37">
        <v>12</v>
      </c>
      <c r="J167" s="37">
        <v>12</v>
      </c>
      <c r="K167" s="16">
        <f t="shared" si="55"/>
        <v>30</v>
      </c>
      <c r="L167" s="14">
        <f t="shared" si="56"/>
        <v>0</v>
      </c>
      <c r="M167" s="14">
        <f t="shared" si="56"/>
        <v>3996</v>
      </c>
      <c r="N167" s="14">
        <f t="shared" si="56"/>
        <v>7992</v>
      </c>
      <c r="O167" s="14">
        <f t="shared" si="56"/>
        <v>7992</v>
      </c>
      <c r="P167" s="17">
        <f t="shared" si="62"/>
        <v>19980</v>
      </c>
      <c r="Q167" s="12"/>
      <c r="R167" s="18">
        <f t="shared" si="57"/>
        <v>222</v>
      </c>
      <c r="S167" s="12">
        <v>12</v>
      </c>
      <c r="T167" s="12">
        <v>12</v>
      </c>
      <c r="U167" s="12">
        <v>12</v>
      </c>
      <c r="V167" s="16">
        <f t="shared" si="61"/>
        <v>36</v>
      </c>
      <c r="W167" s="14">
        <f t="shared" si="58"/>
        <v>7992</v>
      </c>
      <c r="X167" s="14">
        <f t="shared" si="58"/>
        <v>7992</v>
      </c>
      <c r="Y167" s="14">
        <f t="shared" si="58"/>
        <v>7992</v>
      </c>
      <c r="Z167" s="17">
        <f t="shared" si="63"/>
        <v>23976</v>
      </c>
      <c r="AA167" s="35"/>
      <c r="AB167" s="36">
        <f t="shared" si="59"/>
        <v>66</v>
      </c>
      <c r="AC167" s="21">
        <f t="shared" si="60"/>
        <v>43956</v>
      </c>
    </row>
    <row r="168" spans="1:29" outlineLevel="1">
      <c r="A168" s="22"/>
      <c r="B168" s="12" t="s">
        <v>57</v>
      </c>
      <c r="C168" s="13" t="s">
        <v>28</v>
      </c>
      <c r="D168" s="14">
        <v>10000</v>
      </c>
      <c r="E168" s="15">
        <v>1</v>
      </c>
      <c r="F168" s="41">
        <v>240</v>
      </c>
      <c r="G168" s="37">
        <f t="shared" si="64"/>
        <v>0</v>
      </c>
      <c r="H168" s="37">
        <f t="shared" si="64"/>
        <v>6</v>
      </c>
      <c r="I168" s="37">
        <v>12</v>
      </c>
      <c r="J168" s="37">
        <v>12</v>
      </c>
      <c r="K168" s="16">
        <f t="shared" si="55"/>
        <v>30</v>
      </c>
      <c r="L168" s="14">
        <f t="shared" si="56"/>
        <v>0</v>
      </c>
      <c r="M168" s="14">
        <f t="shared" si="56"/>
        <v>1440</v>
      </c>
      <c r="N168" s="14">
        <f t="shared" si="56"/>
        <v>2880</v>
      </c>
      <c r="O168" s="14">
        <f t="shared" si="56"/>
        <v>2880</v>
      </c>
      <c r="P168" s="17">
        <f t="shared" si="62"/>
        <v>7200</v>
      </c>
      <c r="Q168" s="12"/>
      <c r="R168" s="18">
        <f t="shared" si="57"/>
        <v>240</v>
      </c>
      <c r="S168" s="12">
        <v>12</v>
      </c>
      <c r="T168" s="12">
        <v>12</v>
      </c>
      <c r="U168" s="12">
        <v>12</v>
      </c>
      <c r="V168" s="16">
        <f t="shared" si="61"/>
        <v>36</v>
      </c>
      <c r="W168" s="14">
        <f t="shared" si="58"/>
        <v>2880</v>
      </c>
      <c r="X168" s="14">
        <f t="shared" si="58"/>
        <v>2880</v>
      </c>
      <c r="Y168" s="14">
        <f t="shared" si="58"/>
        <v>2880</v>
      </c>
      <c r="Z168" s="17">
        <f t="shared" si="63"/>
        <v>8640</v>
      </c>
      <c r="AA168" s="35"/>
      <c r="AB168" s="36">
        <f t="shared" si="59"/>
        <v>66</v>
      </c>
      <c r="AC168" s="21">
        <f t="shared" si="60"/>
        <v>15840</v>
      </c>
    </row>
    <row r="169" spans="1:29" outlineLevel="1">
      <c r="A169" s="22"/>
      <c r="B169" s="12" t="s">
        <v>57</v>
      </c>
      <c r="C169" s="13" t="s">
        <v>50</v>
      </c>
      <c r="D169" s="14">
        <v>5000</v>
      </c>
      <c r="E169" s="15">
        <v>7</v>
      </c>
      <c r="F169" s="41">
        <v>436</v>
      </c>
      <c r="G169" s="37">
        <f>12-G33</f>
        <v>0</v>
      </c>
      <c r="H169" s="37">
        <f>12-H33</f>
        <v>6</v>
      </c>
      <c r="I169" s="37">
        <v>12</v>
      </c>
      <c r="J169" s="37">
        <v>12</v>
      </c>
      <c r="K169" s="16">
        <f t="shared" si="55"/>
        <v>30</v>
      </c>
      <c r="L169" s="14">
        <f t="shared" si="56"/>
        <v>0</v>
      </c>
      <c r="M169" s="14">
        <f t="shared" si="56"/>
        <v>18312</v>
      </c>
      <c r="N169" s="14">
        <f t="shared" si="56"/>
        <v>36624</v>
      </c>
      <c r="O169" s="14">
        <f t="shared" si="56"/>
        <v>36624</v>
      </c>
      <c r="P169" s="17">
        <f t="shared" si="62"/>
        <v>91560</v>
      </c>
      <c r="Q169" s="12"/>
      <c r="R169" s="18">
        <f t="shared" si="57"/>
        <v>436</v>
      </c>
      <c r="S169" s="12">
        <v>12</v>
      </c>
      <c r="T169" s="12">
        <v>12</v>
      </c>
      <c r="U169" s="12">
        <v>12</v>
      </c>
      <c r="V169" s="16">
        <f t="shared" si="61"/>
        <v>36</v>
      </c>
      <c r="W169" s="14">
        <f t="shared" si="58"/>
        <v>36624</v>
      </c>
      <c r="X169" s="14">
        <f t="shared" si="58"/>
        <v>36624</v>
      </c>
      <c r="Y169" s="14">
        <f t="shared" si="58"/>
        <v>36624</v>
      </c>
      <c r="Z169" s="17">
        <f t="shared" si="63"/>
        <v>109872</v>
      </c>
      <c r="AA169" s="35"/>
      <c r="AB169" s="36">
        <f t="shared" si="59"/>
        <v>66</v>
      </c>
      <c r="AC169" s="21">
        <f t="shared" si="60"/>
        <v>201432</v>
      </c>
    </row>
    <row r="170" spans="1:29" outlineLevel="1">
      <c r="A170" s="22"/>
      <c r="B170" s="12" t="s">
        <v>57</v>
      </c>
      <c r="C170" s="13" t="s">
        <v>50</v>
      </c>
      <c r="D170" s="14">
        <v>10000</v>
      </c>
      <c r="E170" s="15">
        <v>22</v>
      </c>
      <c r="F170" s="41">
        <v>445</v>
      </c>
      <c r="G170" s="37">
        <f>12-G34</f>
        <v>0</v>
      </c>
      <c r="H170" s="37">
        <f>12-H34</f>
        <v>6</v>
      </c>
      <c r="I170" s="37">
        <v>12</v>
      </c>
      <c r="J170" s="37">
        <v>12</v>
      </c>
      <c r="K170" s="16">
        <f t="shared" si="55"/>
        <v>30</v>
      </c>
      <c r="L170" s="14">
        <f t="shared" si="56"/>
        <v>0</v>
      </c>
      <c r="M170" s="14">
        <f t="shared" si="56"/>
        <v>58740</v>
      </c>
      <c r="N170" s="14">
        <f t="shared" si="56"/>
        <v>117480</v>
      </c>
      <c r="O170" s="14">
        <f t="shared" si="56"/>
        <v>117480</v>
      </c>
      <c r="P170" s="17">
        <f t="shared" si="62"/>
        <v>293700</v>
      </c>
      <c r="Q170" s="12"/>
      <c r="R170" s="18">
        <f t="shared" si="57"/>
        <v>445</v>
      </c>
      <c r="S170" s="12">
        <v>12</v>
      </c>
      <c r="T170" s="12">
        <v>12</v>
      </c>
      <c r="U170" s="12">
        <v>12</v>
      </c>
      <c r="V170" s="16">
        <f t="shared" si="61"/>
        <v>36</v>
      </c>
      <c r="W170" s="14">
        <f t="shared" si="58"/>
        <v>117480</v>
      </c>
      <c r="X170" s="14">
        <f t="shared" si="58"/>
        <v>117480</v>
      </c>
      <c r="Y170" s="14">
        <f t="shared" si="58"/>
        <v>117480</v>
      </c>
      <c r="Z170" s="17">
        <f t="shared" si="63"/>
        <v>352440</v>
      </c>
      <c r="AA170" s="35"/>
      <c r="AB170" s="36">
        <f t="shared" si="59"/>
        <v>66</v>
      </c>
      <c r="AC170" s="21">
        <f t="shared" si="60"/>
        <v>646140</v>
      </c>
    </row>
    <row r="171" spans="1:29" outlineLevel="1">
      <c r="A171" s="22"/>
      <c r="B171" s="12" t="s">
        <v>57</v>
      </c>
      <c r="C171" s="13" t="s">
        <v>33</v>
      </c>
      <c r="D171" s="14">
        <v>15000</v>
      </c>
      <c r="E171" s="15">
        <v>2</v>
      </c>
      <c r="F171" s="41">
        <v>278</v>
      </c>
      <c r="G171" s="37">
        <f t="shared" ref="G171:H173" si="65">12-G38</f>
        <v>0</v>
      </c>
      <c r="H171" s="37">
        <f t="shared" si="65"/>
        <v>6</v>
      </c>
      <c r="I171" s="37">
        <v>12</v>
      </c>
      <c r="J171" s="37">
        <v>12</v>
      </c>
      <c r="K171" s="16">
        <f t="shared" si="55"/>
        <v>30</v>
      </c>
      <c r="L171" s="14">
        <f t="shared" si="56"/>
        <v>0</v>
      </c>
      <c r="M171" s="14">
        <f t="shared" si="56"/>
        <v>3336</v>
      </c>
      <c r="N171" s="14">
        <f t="shared" si="56"/>
        <v>6672</v>
      </c>
      <c r="O171" s="14">
        <f t="shared" si="56"/>
        <v>6672</v>
      </c>
      <c r="P171" s="17">
        <f t="shared" si="62"/>
        <v>16680</v>
      </c>
      <c r="Q171" s="12"/>
      <c r="R171" s="18">
        <f t="shared" si="57"/>
        <v>278</v>
      </c>
      <c r="S171" s="12">
        <v>12</v>
      </c>
      <c r="T171" s="12">
        <v>12</v>
      </c>
      <c r="U171" s="12">
        <v>12</v>
      </c>
      <c r="V171" s="16">
        <f t="shared" si="61"/>
        <v>36</v>
      </c>
      <c r="W171" s="14">
        <f t="shared" si="58"/>
        <v>6672</v>
      </c>
      <c r="X171" s="14">
        <f t="shared" si="58"/>
        <v>6672</v>
      </c>
      <c r="Y171" s="14">
        <f t="shared" si="58"/>
        <v>6672</v>
      </c>
      <c r="Z171" s="17">
        <f t="shared" si="63"/>
        <v>20016</v>
      </c>
      <c r="AA171" s="35"/>
      <c r="AB171" s="36">
        <f t="shared" si="59"/>
        <v>66</v>
      </c>
      <c r="AC171" s="21">
        <f t="shared" si="60"/>
        <v>36696</v>
      </c>
    </row>
    <row r="172" spans="1:29" outlineLevel="1">
      <c r="A172" s="22"/>
      <c r="B172" s="12" t="s">
        <v>57</v>
      </c>
      <c r="C172" s="13" t="s">
        <v>33</v>
      </c>
      <c r="D172" s="14">
        <v>30000</v>
      </c>
      <c r="E172" s="15">
        <v>1</v>
      </c>
      <c r="F172" s="41">
        <v>310</v>
      </c>
      <c r="G172" s="37">
        <f t="shared" si="65"/>
        <v>0</v>
      </c>
      <c r="H172" s="37">
        <f t="shared" si="65"/>
        <v>6</v>
      </c>
      <c r="I172" s="37">
        <v>12</v>
      </c>
      <c r="J172" s="37">
        <v>12</v>
      </c>
      <c r="K172" s="16">
        <f t="shared" si="55"/>
        <v>30</v>
      </c>
      <c r="L172" s="14">
        <f t="shared" si="56"/>
        <v>0</v>
      </c>
      <c r="M172" s="14">
        <f t="shared" si="56"/>
        <v>1860</v>
      </c>
      <c r="N172" s="14">
        <f t="shared" si="56"/>
        <v>3720</v>
      </c>
      <c r="O172" s="14">
        <f t="shared" si="56"/>
        <v>3720</v>
      </c>
      <c r="P172" s="17">
        <f t="shared" si="62"/>
        <v>9300</v>
      </c>
      <c r="Q172" s="12"/>
      <c r="R172" s="18">
        <f t="shared" si="57"/>
        <v>310</v>
      </c>
      <c r="S172" s="12">
        <v>12</v>
      </c>
      <c r="T172" s="12">
        <v>12</v>
      </c>
      <c r="U172" s="12">
        <v>12</v>
      </c>
      <c r="V172" s="16">
        <f t="shared" si="61"/>
        <v>36</v>
      </c>
      <c r="W172" s="14">
        <f t="shared" si="58"/>
        <v>3720</v>
      </c>
      <c r="X172" s="14">
        <f t="shared" si="58"/>
        <v>3720</v>
      </c>
      <c r="Y172" s="14">
        <f t="shared" si="58"/>
        <v>3720</v>
      </c>
      <c r="Z172" s="17">
        <f t="shared" si="63"/>
        <v>11160</v>
      </c>
      <c r="AA172" s="35"/>
      <c r="AB172" s="36">
        <f t="shared" si="59"/>
        <v>66</v>
      </c>
      <c r="AC172" s="21">
        <f t="shared" si="60"/>
        <v>20460</v>
      </c>
    </row>
    <row r="173" spans="1:29" outlineLevel="1">
      <c r="A173" s="22"/>
      <c r="B173" s="12" t="s">
        <v>57</v>
      </c>
      <c r="C173" s="13" t="s">
        <v>34</v>
      </c>
      <c r="D173" s="14">
        <v>10000</v>
      </c>
      <c r="E173" s="15">
        <v>1</v>
      </c>
      <c r="F173" s="41">
        <v>360</v>
      </c>
      <c r="G173" s="37">
        <f t="shared" si="65"/>
        <v>0</v>
      </c>
      <c r="H173" s="37">
        <f t="shared" si="65"/>
        <v>6</v>
      </c>
      <c r="I173" s="37">
        <v>12</v>
      </c>
      <c r="J173" s="37">
        <v>12</v>
      </c>
      <c r="K173" s="16">
        <f t="shared" si="55"/>
        <v>30</v>
      </c>
      <c r="L173" s="14">
        <f t="shared" si="56"/>
        <v>0</v>
      </c>
      <c r="M173" s="14">
        <f t="shared" si="56"/>
        <v>2160</v>
      </c>
      <c r="N173" s="14">
        <f t="shared" si="56"/>
        <v>4320</v>
      </c>
      <c r="O173" s="14">
        <f t="shared" si="56"/>
        <v>4320</v>
      </c>
      <c r="P173" s="17">
        <f t="shared" si="62"/>
        <v>10800</v>
      </c>
      <c r="Q173" s="12"/>
      <c r="R173" s="18">
        <f t="shared" si="57"/>
        <v>360</v>
      </c>
      <c r="S173" s="12">
        <v>12</v>
      </c>
      <c r="T173" s="12">
        <v>12</v>
      </c>
      <c r="U173" s="12">
        <v>12</v>
      </c>
      <c r="V173" s="16">
        <f t="shared" si="61"/>
        <v>36</v>
      </c>
      <c r="W173" s="14">
        <f t="shared" si="58"/>
        <v>4320</v>
      </c>
      <c r="X173" s="14">
        <f t="shared" si="58"/>
        <v>4320</v>
      </c>
      <c r="Y173" s="14">
        <f t="shared" si="58"/>
        <v>4320</v>
      </c>
      <c r="Z173" s="17">
        <f t="shared" si="63"/>
        <v>12960</v>
      </c>
      <c r="AA173" s="35"/>
      <c r="AB173" s="36">
        <f t="shared" si="59"/>
        <v>66</v>
      </c>
      <c r="AC173" s="21">
        <f t="shared" si="60"/>
        <v>23760</v>
      </c>
    </row>
    <row r="174" spans="1:29" outlineLevel="1">
      <c r="A174" s="22"/>
      <c r="B174" s="12" t="s">
        <v>57</v>
      </c>
      <c r="C174" s="13" t="s">
        <v>31</v>
      </c>
      <c r="D174" s="14">
        <v>5000</v>
      </c>
      <c r="E174" s="15">
        <v>1</v>
      </c>
      <c r="F174" s="41">
        <v>463</v>
      </c>
      <c r="G174" s="37">
        <f>12-G42</f>
        <v>0</v>
      </c>
      <c r="H174" s="37">
        <f>12-H42</f>
        <v>6</v>
      </c>
      <c r="I174" s="37">
        <v>12</v>
      </c>
      <c r="J174" s="37">
        <v>12</v>
      </c>
      <c r="K174" s="16">
        <f t="shared" si="55"/>
        <v>30</v>
      </c>
      <c r="L174" s="14">
        <f t="shared" si="56"/>
        <v>0</v>
      </c>
      <c r="M174" s="14">
        <f t="shared" si="56"/>
        <v>2778</v>
      </c>
      <c r="N174" s="14">
        <f t="shared" si="56"/>
        <v>5556</v>
      </c>
      <c r="O174" s="14">
        <f t="shared" si="56"/>
        <v>5556</v>
      </c>
      <c r="P174" s="17">
        <f t="shared" si="62"/>
        <v>13890</v>
      </c>
      <c r="Q174" s="12"/>
      <c r="R174" s="18">
        <f t="shared" si="57"/>
        <v>463</v>
      </c>
      <c r="S174" s="12">
        <v>12</v>
      </c>
      <c r="T174" s="12">
        <v>12</v>
      </c>
      <c r="U174" s="12">
        <v>12</v>
      </c>
      <c r="V174" s="16">
        <f t="shared" si="61"/>
        <v>36</v>
      </c>
      <c r="W174" s="14">
        <f t="shared" si="58"/>
        <v>5556</v>
      </c>
      <c r="X174" s="14">
        <f t="shared" si="58"/>
        <v>5556</v>
      </c>
      <c r="Y174" s="14">
        <f t="shared" si="58"/>
        <v>5556</v>
      </c>
      <c r="Z174" s="17">
        <f t="shared" si="63"/>
        <v>16668</v>
      </c>
      <c r="AA174" s="35"/>
      <c r="AB174" s="36">
        <f t="shared" si="59"/>
        <v>66</v>
      </c>
      <c r="AC174" s="21">
        <f t="shared" si="60"/>
        <v>30558</v>
      </c>
    </row>
    <row r="175" spans="1:29" outlineLevel="1">
      <c r="A175" s="22"/>
      <c r="B175" s="12" t="s">
        <v>57</v>
      </c>
      <c r="C175" s="13" t="s">
        <v>31</v>
      </c>
      <c r="D175" s="14">
        <v>10000</v>
      </c>
      <c r="E175" s="15">
        <v>1</v>
      </c>
      <c r="F175" s="41">
        <v>472</v>
      </c>
      <c r="G175" s="37">
        <f>12-G43</f>
        <v>0</v>
      </c>
      <c r="H175" s="37">
        <f>12-H43</f>
        <v>6</v>
      </c>
      <c r="I175" s="37">
        <v>12</v>
      </c>
      <c r="J175" s="37">
        <v>12</v>
      </c>
      <c r="K175" s="16">
        <f t="shared" si="55"/>
        <v>30</v>
      </c>
      <c r="L175" s="14">
        <f t="shared" si="56"/>
        <v>0</v>
      </c>
      <c r="M175" s="14">
        <f t="shared" si="56"/>
        <v>2832</v>
      </c>
      <c r="N175" s="14">
        <f t="shared" si="56"/>
        <v>5664</v>
      </c>
      <c r="O175" s="14">
        <f t="shared" si="56"/>
        <v>5664</v>
      </c>
      <c r="P175" s="17">
        <f t="shared" si="62"/>
        <v>14160</v>
      </c>
      <c r="Q175" s="12"/>
      <c r="R175" s="18">
        <f t="shared" si="57"/>
        <v>472</v>
      </c>
      <c r="S175" s="12">
        <v>12</v>
      </c>
      <c r="T175" s="12">
        <v>12</v>
      </c>
      <c r="U175" s="12">
        <v>12</v>
      </c>
      <c r="V175" s="16">
        <f t="shared" si="61"/>
        <v>36</v>
      </c>
      <c r="W175" s="14">
        <f t="shared" si="58"/>
        <v>5664</v>
      </c>
      <c r="X175" s="14">
        <f t="shared" si="58"/>
        <v>5664</v>
      </c>
      <c r="Y175" s="14">
        <f t="shared" si="58"/>
        <v>5664</v>
      </c>
      <c r="Z175" s="17">
        <f t="shared" si="63"/>
        <v>16992</v>
      </c>
      <c r="AA175" s="35"/>
      <c r="AB175" s="36">
        <f t="shared" si="59"/>
        <v>66</v>
      </c>
      <c r="AC175" s="21">
        <f t="shared" si="60"/>
        <v>31152</v>
      </c>
    </row>
    <row r="176" spans="1:29" outlineLevel="1">
      <c r="A176" s="22"/>
      <c r="B176" s="12" t="s">
        <v>57</v>
      </c>
      <c r="C176" s="13" t="s">
        <v>30</v>
      </c>
      <c r="D176" s="14">
        <v>30000</v>
      </c>
      <c r="E176" s="15">
        <v>2</v>
      </c>
      <c r="F176" s="41">
        <v>532</v>
      </c>
      <c r="G176" s="37">
        <f>12-G41</f>
        <v>0</v>
      </c>
      <c r="H176" s="37">
        <f>12-H41</f>
        <v>6</v>
      </c>
      <c r="I176" s="37">
        <v>12</v>
      </c>
      <c r="J176" s="37">
        <v>12</v>
      </c>
      <c r="K176" s="16">
        <f t="shared" si="55"/>
        <v>30</v>
      </c>
      <c r="L176" s="14">
        <f t="shared" si="56"/>
        <v>0</v>
      </c>
      <c r="M176" s="14">
        <f t="shared" si="56"/>
        <v>6384</v>
      </c>
      <c r="N176" s="14">
        <f t="shared" si="56"/>
        <v>12768</v>
      </c>
      <c r="O176" s="14">
        <f t="shared" si="56"/>
        <v>12768</v>
      </c>
      <c r="P176" s="17">
        <f t="shared" si="62"/>
        <v>31920</v>
      </c>
      <c r="Q176" s="12"/>
      <c r="R176" s="18">
        <f t="shared" si="57"/>
        <v>532</v>
      </c>
      <c r="S176" s="12">
        <v>12</v>
      </c>
      <c r="T176" s="12">
        <v>12</v>
      </c>
      <c r="U176" s="12">
        <v>12</v>
      </c>
      <c r="V176" s="16">
        <f t="shared" si="61"/>
        <v>36</v>
      </c>
      <c r="W176" s="14">
        <f t="shared" si="58"/>
        <v>12768</v>
      </c>
      <c r="X176" s="14">
        <f t="shared" si="58"/>
        <v>12768</v>
      </c>
      <c r="Y176" s="14">
        <f t="shared" si="58"/>
        <v>12768</v>
      </c>
      <c r="Z176" s="17">
        <f t="shared" si="63"/>
        <v>38304</v>
      </c>
      <c r="AA176" s="35"/>
      <c r="AB176" s="36">
        <f t="shared" si="59"/>
        <v>66</v>
      </c>
      <c r="AC176" s="21">
        <f t="shared" si="60"/>
        <v>70224</v>
      </c>
    </row>
    <row r="177" spans="1:29" outlineLevel="1">
      <c r="A177" s="22"/>
      <c r="B177" s="12" t="s">
        <v>57</v>
      </c>
      <c r="C177" s="13" t="s">
        <v>35</v>
      </c>
      <c r="D177" s="14">
        <v>5000</v>
      </c>
      <c r="E177" s="15">
        <v>1</v>
      </c>
      <c r="F177" s="41">
        <v>583</v>
      </c>
      <c r="G177" s="37">
        <f>12-G44</f>
        <v>0</v>
      </c>
      <c r="H177" s="37">
        <f>12-H44</f>
        <v>6</v>
      </c>
      <c r="I177" s="37">
        <v>12</v>
      </c>
      <c r="J177" s="37">
        <v>12</v>
      </c>
      <c r="K177" s="16">
        <f t="shared" si="55"/>
        <v>30</v>
      </c>
      <c r="L177" s="14">
        <f t="shared" si="56"/>
        <v>0</v>
      </c>
      <c r="M177" s="14">
        <f t="shared" si="56"/>
        <v>3498</v>
      </c>
      <c r="N177" s="14">
        <f t="shared" si="56"/>
        <v>6996</v>
      </c>
      <c r="O177" s="14">
        <f t="shared" si="56"/>
        <v>6996</v>
      </c>
      <c r="P177" s="17">
        <f t="shared" si="62"/>
        <v>17490</v>
      </c>
      <c r="Q177" s="12"/>
      <c r="R177" s="18">
        <f t="shared" si="57"/>
        <v>583</v>
      </c>
      <c r="S177" s="12">
        <v>12</v>
      </c>
      <c r="T177" s="12">
        <v>12</v>
      </c>
      <c r="U177" s="12">
        <v>12</v>
      </c>
      <c r="V177" s="16">
        <f t="shared" si="61"/>
        <v>36</v>
      </c>
      <c r="W177" s="14">
        <f t="shared" si="58"/>
        <v>6996</v>
      </c>
      <c r="X177" s="14">
        <f>$E177*$R177*T177</f>
        <v>6996</v>
      </c>
      <c r="Y177" s="14">
        <f t="shared" si="58"/>
        <v>6996</v>
      </c>
      <c r="Z177" s="17">
        <f t="shared" si="63"/>
        <v>20988</v>
      </c>
      <c r="AA177" s="35"/>
      <c r="AB177" s="36">
        <f t="shared" si="59"/>
        <v>66</v>
      </c>
      <c r="AC177" s="21">
        <f t="shared" si="60"/>
        <v>38478</v>
      </c>
    </row>
    <row r="178" spans="1:29" outlineLevel="1">
      <c r="A178" s="22"/>
      <c r="B178" s="12" t="s">
        <v>58</v>
      </c>
      <c r="C178" s="13" t="s">
        <v>27</v>
      </c>
      <c r="D178" s="14">
        <v>5000</v>
      </c>
      <c r="E178" s="15">
        <v>3</v>
      </c>
      <c r="F178" s="41">
        <v>200</v>
      </c>
      <c r="G178" s="37">
        <f>12-G45</f>
        <v>0</v>
      </c>
      <c r="H178" s="37">
        <f t="shared" ref="H178:J181" si="66">12-H45</f>
        <v>0</v>
      </c>
      <c r="I178" s="37">
        <f t="shared" si="66"/>
        <v>0</v>
      </c>
      <c r="J178" s="37">
        <f t="shared" si="66"/>
        <v>0</v>
      </c>
      <c r="K178" s="16">
        <f t="shared" si="55"/>
        <v>0</v>
      </c>
      <c r="L178" s="14">
        <f t="shared" si="56"/>
        <v>0</v>
      </c>
      <c r="M178" s="14">
        <f t="shared" si="56"/>
        <v>0</v>
      </c>
      <c r="N178" s="14">
        <f t="shared" si="56"/>
        <v>0</v>
      </c>
      <c r="O178" s="14">
        <f t="shared" si="56"/>
        <v>0</v>
      </c>
      <c r="P178" s="17">
        <f t="shared" si="62"/>
        <v>0</v>
      </c>
      <c r="Q178" s="12"/>
      <c r="R178" s="18">
        <f t="shared" si="57"/>
        <v>200</v>
      </c>
      <c r="S178" s="12">
        <v>12</v>
      </c>
      <c r="T178" s="12">
        <v>12</v>
      </c>
      <c r="U178" s="12">
        <v>12</v>
      </c>
      <c r="V178" s="16">
        <f t="shared" si="61"/>
        <v>36</v>
      </c>
      <c r="W178" s="14">
        <f t="shared" si="58"/>
        <v>7200</v>
      </c>
      <c r="X178" s="14">
        <f t="shared" si="58"/>
        <v>7200</v>
      </c>
      <c r="Y178" s="14">
        <f t="shared" si="58"/>
        <v>7200</v>
      </c>
      <c r="Z178" s="17">
        <f t="shared" si="63"/>
        <v>21600</v>
      </c>
      <c r="AA178" s="35"/>
      <c r="AB178" s="36">
        <f t="shared" si="59"/>
        <v>36</v>
      </c>
      <c r="AC178" s="21">
        <f t="shared" si="60"/>
        <v>21600</v>
      </c>
    </row>
    <row r="179" spans="1:29" outlineLevel="1">
      <c r="A179" s="22"/>
      <c r="B179" s="12" t="s">
        <v>58</v>
      </c>
      <c r="C179" s="13" t="s">
        <v>27</v>
      </c>
      <c r="D179" s="14">
        <v>10000</v>
      </c>
      <c r="E179" s="15">
        <v>5</v>
      </c>
      <c r="F179" s="41">
        <v>205</v>
      </c>
      <c r="G179" s="37">
        <f>12-G46</f>
        <v>0</v>
      </c>
      <c r="H179" s="37">
        <f t="shared" si="66"/>
        <v>0</v>
      </c>
      <c r="I179" s="37">
        <f t="shared" si="66"/>
        <v>0</v>
      </c>
      <c r="J179" s="37">
        <f t="shared" si="66"/>
        <v>0</v>
      </c>
      <c r="K179" s="16">
        <f t="shared" si="55"/>
        <v>0</v>
      </c>
      <c r="L179" s="14">
        <f t="shared" si="56"/>
        <v>0</v>
      </c>
      <c r="M179" s="14">
        <f t="shared" si="56"/>
        <v>0</v>
      </c>
      <c r="N179" s="14">
        <f t="shared" si="56"/>
        <v>0</v>
      </c>
      <c r="O179" s="14">
        <f t="shared" si="56"/>
        <v>0</v>
      </c>
      <c r="P179" s="17">
        <f t="shared" si="62"/>
        <v>0</v>
      </c>
      <c r="Q179" s="12"/>
      <c r="R179" s="18">
        <f t="shared" si="57"/>
        <v>205</v>
      </c>
      <c r="S179" s="12">
        <v>12</v>
      </c>
      <c r="T179" s="12">
        <v>12</v>
      </c>
      <c r="U179" s="12">
        <v>12</v>
      </c>
      <c r="V179" s="16">
        <f t="shared" si="61"/>
        <v>36</v>
      </c>
      <c r="W179" s="14">
        <f t="shared" si="58"/>
        <v>12300</v>
      </c>
      <c r="X179" s="14">
        <f t="shared" si="58"/>
        <v>12300</v>
      </c>
      <c r="Y179" s="14">
        <f t="shared" si="58"/>
        <v>12300</v>
      </c>
      <c r="Z179" s="17">
        <f t="shared" si="63"/>
        <v>36900</v>
      </c>
      <c r="AA179" s="35"/>
      <c r="AB179" s="36">
        <f t="shared" si="59"/>
        <v>36</v>
      </c>
      <c r="AC179" s="21">
        <f t="shared" si="60"/>
        <v>36900</v>
      </c>
    </row>
    <row r="180" spans="1:29" outlineLevel="1">
      <c r="A180" s="22"/>
      <c r="B180" s="12" t="s">
        <v>58</v>
      </c>
      <c r="C180" s="13" t="s">
        <v>27</v>
      </c>
      <c r="D180" s="14">
        <v>15000</v>
      </c>
      <c r="E180" s="15">
        <v>4</v>
      </c>
      <c r="F180" s="41">
        <v>213</v>
      </c>
      <c r="G180" s="37">
        <f>12-G47</f>
        <v>0</v>
      </c>
      <c r="H180" s="37">
        <f t="shared" si="66"/>
        <v>0</v>
      </c>
      <c r="I180" s="37">
        <f t="shared" si="66"/>
        <v>0</v>
      </c>
      <c r="J180" s="37">
        <f t="shared" si="66"/>
        <v>0</v>
      </c>
      <c r="K180" s="16">
        <f t="shared" si="55"/>
        <v>0</v>
      </c>
      <c r="L180" s="14">
        <f t="shared" si="56"/>
        <v>0</v>
      </c>
      <c r="M180" s="14">
        <f t="shared" si="56"/>
        <v>0</v>
      </c>
      <c r="N180" s="14">
        <f t="shared" si="56"/>
        <v>0</v>
      </c>
      <c r="O180" s="14">
        <f t="shared" si="56"/>
        <v>0</v>
      </c>
      <c r="P180" s="17">
        <f t="shared" si="62"/>
        <v>0</v>
      </c>
      <c r="Q180" s="12"/>
      <c r="R180" s="18">
        <f t="shared" si="57"/>
        <v>213</v>
      </c>
      <c r="S180" s="12">
        <v>12</v>
      </c>
      <c r="T180" s="12">
        <v>12</v>
      </c>
      <c r="U180" s="12">
        <v>12</v>
      </c>
      <c r="V180" s="16">
        <f t="shared" si="61"/>
        <v>36</v>
      </c>
      <c r="W180" s="14">
        <f t="shared" si="58"/>
        <v>10224</v>
      </c>
      <c r="X180" s="14">
        <f t="shared" si="58"/>
        <v>10224</v>
      </c>
      <c r="Y180" s="14">
        <f t="shared" si="58"/>
        <v>10224</v>
      </c>
      <c r="Z180" s="17">
        <f t="shared" si="63"/>
        <v>30672</v>
      </c>
      <c r="AA180" s="35"/>
      <c r="AB180" s="36">
        <f t="shared" si="59"/>
        <v>36</v>
      </c>
      <c r="AC180" s="21">
        <f t="shared" si="60"/>
        <v>30672</v>
      </c>
    </row>
    <row r="181" spans="1:29" outlineLevel="1">
      <c r="A181" s="22"/>
      <c r="B181" s="12" t="s">
        <v>58</v>
      </c>
      <c r="C181" s="13" t="s">
        <v>29</v>
      </c>
      <c r="D181" s="14">
        <v>15000</v>
      </c>
      <c r="E181" s="15">
        <v>1</v>
      </c>
      <c r="F181" s="41">
        <v>270</v>
      </c>
      <c r="G181" s="37">
        <f>12-G48</f>
        <v>0</v>
      </c>
      <c r="H181" s="37">
        <f t="shared" si="66"/>
        <v>0</v>
      </c>
      <c r="I181" s="37">
        <f t="shared" si="66"/>
        <v>0</v>
      </c>
      <c r="J181" s="37">
        <f t="shared" si="66"/>
        <v>0</v>
      </c>
      <c r="K181" s="16">
        <f t="shared" si="55"/>
        <v>0</v>
      </c>
      <c r="L181" s="14">
        <f t="shared" si="56"/>
        <v>0</v>
      </c>
      <c r="M181" s="14">
        <f t="shared" si="56"/>
        <v>0</v>
      </c>
      <c r="N181" s="14">
        <f t="shared" si="56"/>
        <v>0</v>
      </c>
      <c r="O181" s="14">
        <f t="shared" si="56"/>
        <v>0</v>
      </c>
      <c r="P181" s="17">
        <f t="shared" si="62"/>
        <v>0</v>
      </c>
      <c r="Q181" s="12"/>
      <c r="R181" s="18">
        <f t="shared" si="57"/>
        <v>270</v>
      </c>
      <c r="S181" s="12">
        <v>12</v>
      </c>
      <c r="T181" s="12">
        <v>12</v>
      </c>
      <c r="U181" s="12">
        <v>12</v>
      </c>
      <c r="V181" s="16">
        <f t="shared" si="61"/>
        <v>36</v>
      </c>
      <c r="W181" s="14">
        <f t="shared" si="58"/>
        <v>3240</v>
      </c>
      <c r="X181" s="14">
        <f t="shared" si="58"/>
        <v>3240</v>
      </c>
      <c r="Y181" s="14">
        <f t="shared" si="58"/>
        <v>3240</v>
      </c>
      <c r="Z181" s="17">
        <f t="shared" si="63"/>
        <v>9720</v>
      </c>
      <c r="AA181" s="35"/>
      <c r="AB181" s="36">
        <f t="shared" si="59"/>
        <v>36</v>
      </c>
      <c r="AC181" s="21">
        <f t="shared" si="60"/>
        <v>9720</v>
      </c>
    </row>
    <row r="182" spans="1:29" outlineLevel="1">
      <c r="A182" s="22"/>
      <c r="B182" s="12" t="s">
        <v>58</v>
      </c>
      <c r="C182" s="13" t="s">
        <v>50</v>
      </c>
      <c r="D182" s="14">
        <v>5000</v>
      </c>
      <c r="E182" s="15">
        <v>7</v>
      </c>
      <c r="F182" s="41">
        <v>436</v>
      </c>
      <c r="G182" s="37">
        <f>12-G45</f>
        <v>0</v>
      </c>
      <c r="H182" s="37">
        <f t="shared" ref="H182:J183" si="67">12-H45</f>
        <v>0</v>
      </c>
      <c r="I182" s="37">
        <f t="shared" si="67"/>
        <v>0</v>
      </c>
      <c r="J182" s="37">
        <f t="shared" si="67"/>
        <v>0</v>
      </c>
      <c r="K182" s="16">
        <f t="shared" si="55"/>
        <v>0</v>
      </c>
      <c r="L182" s="14">
        <f t="shared" si="56"/>
        <v>0</v>
      </c>
      <c r="M182" s="14">
        <f t="shared" si="56"/>
        <v>0</v>
      </c>
      <c r="N182" s="14">
        <f t="shared" si="56"/>
        <v>0</v>
      </c>
      <c r="O182" s="14">
        <f t="shared" si="56"/>
        <v>0</v>
      </c>
      <c r="P182" s="17">
        <f t="shared" si="62"/>
        <v>0</v>
      </c>
      <c r="Q182" s="12"/>
      <c r="R182" s="18">
        <f t="shared" si="57"/>
        <v>436</v>
      </c>
      <c r="S182" s="12">
        <v>12</v>
      </c>
      <c r="T182" s="12">
        <v>12</v>
      </c>
      <c r="U182" s="12">
        <v>12</v>
      </c>
      <c r="V182" s="16">
        <f t="shared" si="61"/>
        <v>36</v>
      </c>
      <c r="W182" s="14">
        <f t="shared" si="58"/>
        <v>36624</v>
      </c>
      <c r="X182" s="14">
        <f t="shared" si="58"/>
        <v>36624</v>
      </c>
      <c r="Y182" s="14">
        <f t="shared" si="58"/>
        <v>36624</v>
      </c>
      <c r="Z182" s="17">
        <f t="shared" si="63"/>
        <v>109872</v>
      </c>
      <c r="AA182" s="35"/>
      <c r="AB182" s="36">
        <f t="shared" si="59"/>
        <v>36</v>
      </c>
      <c r="AC182" s="21">
        <f t="shared" si="60"/>
        <v>109872</v>
      </c>
    </row>
    <row r="183" spans="1:29" outlineLevel="1">
      <c r="A183" s="22"/>
      <c r="B183" s="12" t="s">
        <v>58</v>
      </c>
      <c r="C183" s="13" t="s">
        <v>50</v>
      </c>
      <c r="D183" s="14">
        <v>10000</v>
      </c>
      <c r="E183" s="15">
        <v>4</v>
      </c>
      <c r="F183" s="41">
        <v>445</v>
      </c>
      <c r="G183" s="37">
        <f>12-G46</f>
        <v>0</v>
      </c>
      <c r="H183" s="37">
        <f t="shared" si="67"/>
        <v>0</v>
      </c>
      <c r="I183" s="37">
        <f t="shared" si="67"/>
        <v>0</v>
      </c>
      <c r="J183" s="37">
        <f t="shared" si="67"/>
        <v>0</v>
      </c>
      <c r="K183" s="16">
        <f t="shared" si="55"/>
        <v>0</v>
      </c>
      <c r="L183" s="14">
        <f t="shared" si="56"/>
        <v>0</v>
      </c>
      <c r="M183" s="14">
        <f t="shared" si="56"/>
        <v>0</v>
      </c>
      <c r="N183" s="14">
        <f t="shared" si="56"/>
        <v>0</v>
      </c>
      <c r="O183" s="14">
        <f t="shared" si="56"/>
        <v>0</v>
      </c>
      <c r="P183" s="17">
        <f t="shared" si="62"/>
        <v>0</v>
      </c>
      <c r="Q183" s="12"/>
      <c r="R183" s="18">
        <f t="shared" si="57"/>
        <v>445</v>
      </c>
      <c r="S183" s="12">
        <v>12</v>
      </c>
      <c r="T183" s="12">
        <v>12</v>
      </c>
      <c r="U183" s="12">
        <v>12</v>
      </c>
      <c r="V183" s="16">
        <f t="shared" si="61"/>
        <v>36</v>
      </c>
      <c r="W183" s="14">
        <f t="shared" si="58"/>
        <v>21360</v>
      </c>
      <c r="X183" s="14">
        <f t="shared" si="58"/>
        <v>21360</v>
      </c>
      <c r="Y183" s="14">
        <f t="shared" si="58"/>
        <v>21360</v>
      </c>
      <c r="Z183" s="17">
        <f t="shared" si="63"/>
        <v>64080</v>
      </c>
      <c r="AA183" s="35"/>
      <c r="AB183" s="36">
        <f t="shared" si="59"/>
        <v>36</v>
      </c>
      <c r="AC183" s="21">
        <f t="shared" si="60"/>
        <v>64080</v>
      </c>
    </row>
    <row r="184" spans="1:29" outlineLevel="1">
      <c r="A184" s="22"/>
      <c r="B184" s="12" t="s">
        <v>58</v>
      </c>
      <c r="C184" s="13" t="s">
        <v>33</v>
      </c>
      <c r="D184" s="14">
        <v>5000</v>
      </c>
      <c r="E184" s="15">
        <v>1</v>
      </c>
      <c r="F184" s="41">
        <v>264</v>
      </c>
      <c r="G184" s="37">
        <f>12-G48</f>
        <v>0</v>
      </c>
      <c r="H184" s="37">
        <f t="shared" ref="H184:J184" si="68">12-H48</f>
        <v>0</v>
      </c>
      <c r="I184" s="37">
        <f t="shared" si="68"/>
        <v>0</v>
      </c>
      <c r="J184" s="37">
        <f t="shared" si="68"/>
        <v>0</v>
      </c>
      <c r="K184" s="16">
        <f t="shared" si="55"/>
        <v>0</v>
      </c>
      <c r="L184" s="14">
        <f t="shared" si="56"/>
        <v>0</v>
      </c>
      <c r="M184" s="14">
        <f t="shared" si="56"/>
        <v>0</v>
      </c>
      <c r="N184" s="14">
        <f t="shared" si="56"/>
        <v>0</v>
      </c>
      <c r="O184" s="14">
        <f t="shared" si="56"/>
        <v>0</v>
      </c>
      <c r="P184" s="17">
        <f t="shared" si="62"/>
        <v>0</v>
      </c>
      <c r="Q184" s="12"/>
      <c r="R184" s="18">
        <f t="shared" si="57"/>
        <v>264</v>
      </c>
      <c r="S184" s="12">
        <v>12</v>
      </c>
      <c r="T184" s="12">
        <v>12</v>
      </c>
      <c r="U184" s="12">
        <v>12</v>
      </c>
      <c r="V184" s="16">
        <f t="shared" si="61"/>
        <v>36</v>
      </c>
      <c r="W184" s="14">
        <f t="shared" si="58"/>
        <v>3168</v>
      </c>
      <c r="X184" s="14">
        <f t="shared" si="58"/>
        <v>3168</v>
      </c>
      <c r="Y184" s="14">
        <f t="shared" si="58"/>
        <v>3168</v>
      </c>
      <c r="Z184" s="17">
        <f t="shared" si="63"/>
        <v>9504</v>
      </c>
      <c r="AA184" s="35"/>
      <c r="AB184" s="36">
        <f t="shared" si="59"/>
        <v>36</v>
      </c>
      <c r="AC184" s="21">
        <f t="shared" si="60"/>
        <v>9504</v>
      </c>
    </row>
    <row r="185" spans="1:29" outlineLevel="1">
      <c r="A185" s="22"/>
      <c r="B185" s="12" t="s">
        <v>58</v>
      </c>
      <c r="C185" s="13" t="s">
        <v>32</v>
      </c>
      <c r="D185" s="14">
        <v>15000</v>
      </c>
      <c r="E185" s="23">
        <v>2</v>
      </c>
      <c r="F185" s="41">
        <v>475</v>
      </c>
      <c r="G185" s="37">
        <f>12-G52</f>
        <v>0</v>
      </c>
      <c r="H185" s="37">
        <f>12-H52</f>
        <v>0</v>
      </c>
      <c r="I185" s="37">
        <f>12-I52</f>
        <v>0</v>
      </c>
      <c r="J185" s="37">
        <f>12-J52</f>
        <v>0</v>
      </c>
      <c r="K185" s="16">
        <f t="shared" si="55"/>
        <v>0</v>
      </c>
      <c r="L185" s="14">
        <f t="shared" si="56"/>
        <v>0</v>
      </c>
      <c r="M185" s="14">
        <f t="shared" si="56"/>
        <v>0</v>
      </c>
      <c r="N185" s="14">
        <f t="shared" si="56"/>
        <v>0</v>
      </c>
      <c r="O185" s="14">
        <f t="shared" si="56"/>
        <v>0</v>
      </c>
      <c r="P185" s="17">
        <f t="shared" si="62"/>
        <v>0</v>
      </c>
      <c r="Q185" s="12"/>
      <c r="R185" s="18">
        <f t="shared" si="57"/>
        <v>475</v>
      </c>
      <c r="S185" s="12">
        <v>12</v>
      </c>
      <c r="T185" s="12">
        <v>12</v>
      </c>
      <c r="U185" s="12">
        <v>12</v>
      </c>
      <c r="V185" s="16">
        <f t="shared" si="61"/>
        <v>36</v>
      </c>
      <c r="W185" s="14">
        <f t="shared" si="58"/>
        <v>11400</v>
      </c>
      <c r="X185" s="14">
        <f t="shared" si="58"/>
        <v>11400</v>
      </c>
      <c r="Y185" s="14">
        <f t="shared" si="58"/>
        <v>11400</v>
      </c>
      <c r="Z185" s="17">
        <f t="shared" si="63"/>
        <v>34200</v>
      </c>
      <c r="AA185" s="35"/>
      <c r="AB185" s="36">
        <f t="shared" si="59"/>
        <v>36</v>
      </c>
      <c r="AC185" s="21">
        <f t="shared" si="60"/>
        <v>34200</v>
      </c>
    </row>
    <row r="186" spans="1:29" outlineLevel="1">
      <c r="A186" s="24"/>
      <c r="B186" s="12" t="s">
        <v>58</v>
      </c>
      <c r="C186" s="13" t="s">
        <v>31</v>
      </c>
      <c r="D186" s="14">
        <v>5000</v>
      </c>
      <c r="E186" s="23">
        <v>1</v>
      </c>
      <c r="F186" s="41">
        <v>463</v>
      </c>
      <c r="G186" s="37">
        <f>12-G50</f>
        <v>0</v>
      </c>
      <c r="H186" s="37">
        <f t="shared" ref="H186:J186" si="69">12-H50</f>
        <v>0</v>
      </c>
      <c r="I186" s="37">
        <f t="shared" si="69"/>
        <v>0</v>
      </c>
      <c r="J186" s="37">
        <f t="shared" si="69"/>
        <v>0</v>
      </c>
      <c r="K186" s="16">
        <f t="shared" si="55"/>
        <v>0</v>
      </c>
      <c r="L186" s="14">
        <f t="shared" si="56"/>
        <v>0</v>
      </c>
      <c r="M186" s="14">
        <f t="shared" si="56"/>
        <v>0</v>
      </c>
      <c r="N186" s="14">
        <f t="shared" si="56"/>
        <v>0</v>
      </c>
      <c r="O186" s="14">
        <f t="shared" si="56"/>
        <v>0</v>
      </c>
      <c r="P186" s="17">
        <f t="shared" si="62"/>
        <v>0</v>
      </c>
      <c r="Q186" s="12"/>
      <c r="R186" s="18">
        <f t="shared" si="57"/>
        <v>463</v>
      </c>
      <c r="S186" s="12">
        <v>12</v>
      </c>
      <c r="T186" s="12">
        <v>12</v>
      </c>
      <c r="U186" s="12">
        <v>12</v>
      </c>
      <c r="V186" s="16">
        <f t="shared" si="61"/>
        <v>36</v>
      </c>
      <c r="W186" s="14">
        <f t="shared" si="58"/>
        <v>5556</v>
      </c>
      <c r="X186" s="14">
        <f t="shared" si="58"/>
        <v>5556</v>
      </c>
      <c r="Y186" s="14">
        <f t="shared" si="58"/>
        <v>5556</v>
      </c>
      <c r="Z186" s="17">
        <f t="shared" si="63"/>
        <v>16668</v>
      </c>
      <c r="AA186" s="35"/>
      <c r="AB186" s="36">
        <f t="shared" si="59"/>
        <v>36</v>
      </c>
      <c r="AC186" s="21">
        <f t="shared" si="60"/>
        <v>16668</v>
      </c>
    </row>
    <row r="187" spans="1:29">
      <c r="A187" s="25" t="s">
        <v>59</v>
      </c>
      <c r="B187" s="27"/>
      <c r="C187" s="27"/>
      <c r="D187" s="27"/>
      <c r="E187" s="29">
        <f>SUBTOTAL(9,E96:E186)</f>
        <v>419</v>
      </c>
      <c r="F187" s="38"/>
      <c r="G187" s="31"/>
      <c r="H187" s="31"/>
      <c r="I187" s="31"/>
      <c r="J187" s="31"/>
      <c r="K187" s="28"/>
      <c r="L187" s="29">
        <f t="shared" ref="L187:N187" si="70">SUBTOTAL(9,L95:L186)</f>
        <v>236220</v>
      </c>
      <c r="M187" s="29">
        <f t="shared" si="70"/>
        <v>1026838</v>
      </c>
      <c r="N187" s="29">
        <f t="shared" si="70"/>
        <v>1156320</v>
      </c>
      <c r="O187" s="29">
        <f>SUBTOTAL(9,O95:O186)</f>
        <v>1303400</v>
      </c>
      <c r="P187" s="32">
        <f>SUBTOTAL(9,P95:Q186)</f>
        <v>3722778</v>
      </c>
      <c r="Q187" s="29"/>
      <c r="R187" s="38"/>
      <c r="S187" s="28"/>
      <c r="T187" s="28"/>
      <c r="U187" s="28"/>
      <c r="V187" s="28"/>
      <c r="W187" s="29">
        <f>SUBTOTAL(9,W95:W186)</f>
        <v>1510377</v>
      </c>
      <c r="X187" s="29">
        <f>SUBTOTAL(9,X95:X186)</f>
        <v>1526352</v>
      </c>
      <c r="Y187" s="29">
        <f>SUBTOTAL(9,Y95:Y186)</f>
        <v>1526352</v>
      </c>
      <c r="Z187" s="32">
        <f>SUBTOTAL(9,Z95:Z186)</f>
        <v>4563081</v>
      </c>
      <c r="AA187" s="33"/>
      <c r="AB187" s="27"/>
      <c r="AC187" s="34">
        <f>SUBTOTAL(9,AC95:AC186)</f>
        <v>8285859</v>
      </c>
    </row>
    <row r="188" spans="1:29">
      <c r="A188" s="25" t="s">
        <v>60</v>
      </c>
      <c r="B188" s="27"/>
      <c r="C188" s="27"/>
      <c r="D188" s="27"/>
      <c r="E188" s="29"/>
      <c r="F188" s="38"/>
      <c r="G188" s="31"/>
      <c r="H188" s="31"/>
      <c r="I188" s="31"/>
      <c r="J188" s="31"/>
      <c r="K188" s="28"/>
      <c r="L188" s="29">
        <f t="shared" ref="L188:N188" si="71">SUBTOTAL(9,L3:L187)</f>
        <v>870390</v>
      </c>
      <c r="M188" s="29">
        <f t="shared" si="71"/>
        <v>1223242</v>
      </c>
      <c r="N188" s="29">
        <f t="shared" si="71"/>
        <v>1276380</v>
      </c>
      <c r="O188" s="29">
        <f>SUBTOTAL(9,O3:O187)</f>
        <v>1409988</v>
      </c>
      <c r="P188" s="32">
        <f>SUBTOTAL(9,P3:P187)</f>
        <v>4780000</v>
      </c>
      <c r="Q188" s="29"/>
      <c r="R188" s="38"/>
      <c r="S188" s="28"/>
      <c r="T188" s="28"/>
      <c r="U188" s="28"/>
      <c r="V188" s="28"/>
      <c r="W188" s="29">
        <f t="shared" ref="W188:X188" si="72">SUBTOTAL(9,W3:W187)</f>
        <v>1539798</v>
      </c>
      <c r="X188" s="29">
        <f t="shared" si="72"/>
        <v>1554048</v>
      </c>
      <c r="Y188" s="29">
        <f>SUBTOTAL(9,Y3:Y187)</f>
        <v>1554048</v>
      </c>
      <c r="Z188" s="32">
        <f>SUBTOTAL(9,Z3:Z187)</f>
        <v>4647894</v>
      </c>
      <c r="AA188" s="33"/>
      <c r="AB188" s="27"/>
      <c r="AC188" s="34">
        <f>SUBTOTAL(9,AC3:AC187)</f>
        <v>9427894</v>
      </c>
    </row>
    <row r="191" spans="1:29">
      <c r="AC191" s="40"/>
    </row>
    <row r="192" spans="1:29">
      <c r="P192" s="40"/>
    </row>
    <row r="193" spans="16:16">
      <c r="P193" s="40"/>
    </row>
    <row r="194" spans="16:16">
      <c r="P194" s="40"/>
    </row>
  </sheetData>
  <mergeCells count="2">
    <mergeCell ref="F1:P1"/>
    <mergeCell ref="R1:Z1"/>
  </mergeCells>
  <pageMargins left="0.59055118110236227" right="0.59055118110236227" top="0.59055118110236227" bottom="0.59055118110236227" header="0.31496062992125984" footer="0.31496062992125984"/>
  <pageSetup paperSize="8" scale="92" fitToHeight="0" orientation="landscape" r:id="rId1"/>
  <headerFooter>
    <oddHeader>&amp;C&amp;"-,Grassetto"&amp;12Veicoli oggetto di contratto e importo a base di gara&amp;RALL 3 al Capitolato Tecnico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Base Gara</vt:lpstr>
      <vt:lpstr>'Base Gara'!Titoli_stampa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tommasini</dc:creator>
  <cp:lastModifiedBy>tommasini</cp:lastModifiedBy>
  <cp:lastPrinted>2018-05-09T11:46:36Z</cp:lastPrinted>
  <dcterms:created xsi:type="dcterms:W3CDTF">2018-03-14T17:17:26Z</dcterms:created>
  <dcterms:modified xsi:type="dcterms:W3CDTF">2018-05-09T11:46:45Z</dcterms:modified>
</cp:coreProperties>
</file>