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TTREZZATURE SANITARIE\gare 2025\PA noleggio portatile per radioscopia 3D OM AUSLBO\Documentazione di gara\"/>
    </mc:Choice>
  </mc:AlternateContent>
  <xr:revisionPtr revIDLastSave="0" documentId="13_ncr:1_{A371B6B6-C171-48C5-AEE4-FB6265BA70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E - Offerta Economic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D30" i="2" l="1"/>
  <c r="I19" i="2"/>
  <c r="J25" i="2" l="1"/>
  <c r="I25" i="2"/>
  <c r="J24" i="2"/>
  <c r="I24" i="2"/>
  <c r="J23" i="2"/>
  <c r="I23" i="2"/>
  <c r="J15" i="2"/>
  <c r="J14" i="2"/>
  <c r="J13" i="2"/>
  <c r="I14" i="2"/>
  <c r="I15" i="2"/>
  <c r="I13" i="2"/>
  <c r="G26" i="2"/>
  <c r="H16" i="2"/>
  <c r="E29" i="2" s="1"/>
  <c r="G16" i="2"/>
  <c r="I26" i="2" l="1"/>
  <c r="J16" i="2"/>
  <c r="J18" i="2" s="1"/>
  <c r="J26" i="2"/>
  <c r="I16" i="2"/>
  <c r="C29" i="2" l="1"/>
  <c r="B29" i="2"/>
  <c r="D29" i="2" l="1"/>
</calcChain>
</file>

<file path=xl/sharedStrings.xml><?xml version="1.0" encoding="utf-8"?>
<sst xmlns="http://schemas.openxmlformats.org/spreadsheetml/2006/main" count="48" uniqueCount="27">
  <si>
    <t>Scheda 1: Dispositivi</t>
  </si>
  <si>
    <t>Prezzo listino dispositivo</t>
  </si>
  <si>
    <t>Fabbricante</t>
  </si>
  <si>
    <t>Numero identificativo di registrazione al Repertorio DM</t>
  </si>
  <si>
    <t>Codice prodotto fabbricante</t>
  </si>
  <si>
    <t>Descizionione dispositivo</t>
  </si>
  <si>
    <t>Tavolo a sbalzo con piano radiotrasparente</t>
  </si>
  <si>
    <t>Canone annuo noleggio IVA esclusa</t>
  </si>
  <si>
    <t>Modello</t>
  </si>
  <si>
    <t>Amplificatore di brillanza tridimensionale</t>
  </si>
  <si>
    <t>1A - Dispositivi oggetto di fornitura</t>
  </si>
  <si>
    <t>TOTALE</t>
  </si>
  <si>
    <t>Base d'asta quadriennale iva esclusa</t>
  </si>
  <si>
    <t>Canone quadriennale noleggio IVA esclusa</t>
  </si>
  <si>
    <t>1B - Opzioni Obbligatorie</t>
  </si>
  <si>
    <t>Totali sez. 1A + 1B</t>
  </si>
  <si>
    <t>Totale Noleggio + Manutenzione</t>
  </si>
  <si>
    <t>Allegato E - Scheda Offerta Economica</t>
  </si>
  <si>
    <t>Canone quadriennale assistenza tecnica IVA esclusa</t>
  </si>
  <si>
    <t>Fornitura di un Apparecchio portatile di Radioscopia 3D per Chirurgia Vertebrale</t>
  </si>
  <si>
    <t>1C - Altri Dispositivi/Accessori Opzionali</t>
  </si>
  <si>
    <t xml:space="preserve">TOTALE </t>
  </si>
  <si>
    <t>Base d'asta solo Amplificatore di brillanza quadriennale iva esclusa</t>
  </si>
  <si>
    <t>Totale annuo Rinnovo (Canone assistenza tecnica IVA esclusa</t>
  </si>
  <si>
    <t>Non superiore a € 25000</t>
  </si>
  <si>
    <t>Canone annuo assistenza tecnica IVA esclusa</t>
  </si>
  <si>
    <t>Base d'asta Tavolo a sbalzo con piano radiotrasparente iva esclusa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</si>
</sst>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#,##0.00\ &quot;€&quot;"/>
  </numFmts>
  <fonts count="10" x14ac:knownFonts="1">
    <font>
      <sz val="10"/>
      <name val="Arial"/>
    </font>
    <font>
      <sz val="10"/>
      <name val="Arial"/>
    </font>
    <font>
      <sz val="8"/>
      <name val="Arial"/>
    </font>
    <font>
      <sz val="10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165" fontId="3" fillId="0" borderId="1" xfId="0" applyNumberFormat="1" applyFont="1" applyBorder="1"/>
    <xf numFmtId="0" fontId="5" fillId="0" borderId="0" xfId="0" applyFont="1"/>
    <xf numFmtId="165" fontId="3" fillId="0" borderId="0" xfId="0" applyNumberFormat="1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3" fillId="0" borderId="1" xfId="0" applyFont="1" applyBorder="1"/>
    <xf numFmtId="164" fontId="3" fillId="0" borderId="1" xfId="1" applyFont="1" applyBorder="1"/>
    <xf numFmtId="0" fontId="7" fillId="0" borderId="1" xfId="0" applyFont="1" applyBorder="1" applyAlignment="1">
      <alignment horizontal="right" wrapText="1"/>
    </xf>
    <xf numFmtId="165" fontId="7" fillId="0" borderId="1" xfId="0" applyNumberFormat="1" applyFont="1" applyBorder="1"/>
    <xf numFmtId="0" fontId="7" fillId="0" borderId="0" xfId="0" applyFont="1" applyAlignment="1">
      <alignment horizontal="right" wrapText="1"/>
    </xf>
    <xf numFmtId="0" fontId="5" fillId="0" borderId="1" xfId="0" applyFont="1" applyBorder="1" applyAlignment="1">
      <alignment wrapText="1"/>
    </xf>
    <xf numFmtId="0" fontId="7" fillId="0" borderId="4" xfId="0" applyFont="1" applyBorder="1" applyAlignment="1">
      <alignment horizontal="right"/>
    </xf>
    <xf numFmtId="165" fontId="7" fillId="0" borderId="5" xfId="0" applyNumberFormat="1" applyFont="1" applyBorder="1"/>
    <xf numFmtId="0" fontId="7" fillId="0" borderId="1" xfId="0" applyFont="1" applyBorder="1" applyAlignment="1">
      <alignment horizontal="center"/>
    </xf>
    <xf numFmtId="165" fontId="3" fillId="0" borderId="8" xfId="0" applyNumberFormat="1" applyFont="1" applyBorder="1"/>
    <xf numFmtId="165" fontId="3" fillId="0" borderId="9" xfId="0" applyNumberFormat="1" applyFont="1" applyBorder="1"/>
    <xf numFmtId="165" fontId="3" fillId="0" borderId="2" xfId="0" applyNumberFormat="1" applyFont="1" applyBorder="1"/>
    <xf numFmtId="0" fontId="8" fillId="2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165" fontId="3" fillId="0" borderId="0" xfId="0" applyNumberFormat="1" applyFont="1" applyBorder="1"/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="115" zoomScaleNormal="115" workbookViewId="0">
      <selection activeCell="E6" sqref="E6"/>
    </sheetView>
  </sheetViews>
  <sheetFormatPr defaultRowHeight="12.75" x14ac:dyDescent="0.2"/>
  <cols>
    <col min="1" max="1" width="48.7109375" style="1" customWidth="1"/>
    <col min="2" max="2" width="24.42578125" style="1" customWidth="1"/>
    <col min="3" max="3" width="25.28515625" style="1" customWidth="1"/>
    <col min="4" max="4" width="21.42578125" style="1" bestFit="1" customWidth="1"/>
    <col min="5" max="5" width="21.140625" style="1" customWidth="1"/>
    <col min="6" max="6" width="13.85546875" style="1" customWidth="1"/>
    <col min="7" max="7" width="20.140625" style="1" customWidth="1"/>
    <col min="8" max="8" width="20.7109375" style="1" bestFit="1" customWidth="1"/>
    <col min="9" max="9" width="17.42578125" style="1" customWidth="1"/>
    <col min="10" max="10" width="16.42578125" style="1" customWidth="1"/>
    <col min="11" max="16384" width="9.140625" style="1"/>
  </cols>
  <sheetData>
    <row r="1" spans="1:10" ht="15.75" x14ac:dyDescent="0.25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1" x14ac:dyDescent="0.35">
      <c r="A2" s="23" t="s">
        <v>17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18" customHeight="1" x14ac:dyDescent="0.5">
      <c r="A3" s="2"/>
      <c r="B3" s="2"/>
    </row>
    <row r="4" spans="1:10" ht="15.75" x14ac:dyDescent="0.25">
      <c r="A4" s="3" t="s">
        <v>12</v>
      </c>
      <c r="B4" s="4">
        <v>400000</v>
      </c>
    </row>
    <row r="5" spans="1:10" ht="15.75" x14ac:dyDescent="0.25">
      <c r="A5" s="5"/>
      <c r="B5" s="6"/>
    </row>
    <row r="6" spans="1:10" ht="31.5" x14ac:dyDescent="0.25">
      <c r="A6" s="16" t="s">
        <v>22</v>
      </c>
      <c r="B6" s="4">
        <v>327000</v>
      </c>
    </row>
    <row r="7" spans="1:10" ht="15.75" x14ac:dyDescent="0.25">
      <c r="A7" s="16"/>
      <c r="B7" s="4"/>
    </row>
    <row r="8" spans="1:10" ht="31.5" x14ac:dyDescent="0.25">
      <c r="A8" s="16" t="s">
        <v>26</v>
      </c>
      <c r="B8" s="4">
        <v>73000</v>
      </c>
    </row>
    <row r="9" spans="1:10" ht="15.75" x14ac:dyDescent="0.25">
      <c r="A9" s="28"/>
      <c r="B9" s="29"/>
    </row>
    <row r="10" spans="1:10" ht="18.75" x14ac:dyDescent="0.3">
      <c r="A10" s="7" t="s">
        <v>0</v>
      </c>
      <c r="B10" s="7"/>
    </row>
    <row r="11" spans="1:10" ht="15.75" x14ac:dyDescent="0.25">
      <c r="A11" s="5" t="s">
        <v>10</v>
      </c>
      <c r="B11" s="5"/>
    </row>
    <row r="12" spans="1:10" ht="51" x14ac:dyDescent="0.2">
      <c r="A12" s="8" t="s">
        <v>5</v>
      </c>
      <c r="B12" s="8" t="s">
        <v>2</v>
      </c>
      <c r="C12" s="8" t="s">
        <v>4</v>
      </c>
      <c r="D12" s="8" t="s">
        <v>8</v>
      </c>
      <c r="E12" s="8" t="s">
        <v>3</v>
      </c>
      <c r="F12" s="8" t="s">
        <v>1</v>
      </c>
      <c r="G12" s="8" t="s">
        <v>7</v>
      </c>
      <c r="H12" s="8" t="s">
        <v>25</v>
      </c>
      <c r="I12" s="9" t="s">
        <v>13</v>
      </c>
      <c r="J12" s="9" t="s">
        <v>18</v>
      </c>
    </row>
    <row r="13" spans="1:10" x14ac:dyDescent="0.2">
      <c r="A13" s="10" t="s">
        <v>9</v>
      </c>
      <c r="B13" s="11"/>
      <c r="C13" s="11"/>
      <c r="D13" s="11"/>
      <c r="E13" s="11"/>
      <c r="F13" s="12"/>
      <c r="G13" s="4"/>
      <c r="H13" s="4"/>
      <c r="I13" s="4">
        <f t="shared" ref="I13:J15" si="0">G13*4</f>
        <v>0</v>
      </c>
      <c r="J13" s="4">
        <f t="shared" si="0"/>
        <v>0</v>
      </c>
    </row>
    <row r="14" spans="1:10" x14ac:dyDescent="0.2">
      <c r="A14" s="10"/>
      <c r="B14" s="11"/>
      <c r="C14" s="11"/>
      <c r="D14" s="11"/>
      <c r="E14" s="11"/>
      <c r="F14" s="12"/>
      <c r="G14" s="4"/>
      <c r="H14" s="4"/>
      <c r="I14" s="4">
        <f t="shared" si="0"/>
        <v>0</v>
      </c>
      <c r="J14" s="4">
        <f t="shared" si="0"/>
        <v>0</v>
      </c>
    </row>
    <row r="15" spans="1:10" x14ac:dyDescent="0.2">
      <c r="A15" s="10"/>
      <c r="B15" s="11"/>
      <c r="C15" s="11"/>
      <c r="D15" s="11"/>
      <c r="E15" s="11"/>
      <c r="F15" s="12"/>
      <c r="G15" s="4"/>
      <c r="H15" s="4"/>
      <c r="I15" s="4">
        <f t="shared" si="0"/>
        <v>0</v>
      </c>
      <c r="J15" s="4">
        <f t="shared" si="0"/>
        <v>0</v>
      </c>
    </row>
    <row r="16" spans="1:10" x14ac:dyDescent="0.2">
      <c r="A16" s="13" t="s">
        <v>11</v>
      </c>
      <c r="B16" s="11"/>
      <c r="C16" s="11"/>
      <c r="D16" s="11"/>
      <c r="E16" s="11"/>
      <c r="F16" s="12"/>
      <c r="G16" s="4">
        <f>SUM(G13:G15)</f>
        <v>0</v>
      </c>
      <c r="H16" s="4">
        <f>SUM(H13:H15)</f>
        <v>0</v>
      </c>
      <c r="I16" s="4">
        <f>SUM(I13:I15)</f>
        <v>0</v>
      </c>
      <c r="J16" s="4">
        <f>SUM(J13:J15)</f>
        <v>0</v>
      </c>
    </row>
    <row r="17" spans="1:10" ht="13.5" thickBot="1" x14ac:dyDescent="0.25"/>
    <row r="18" spans="1:10" x14ac:dyDescent="0.2">
      <c r="I18" s="17" t="s">
        <v>21</v>
      </c>
      <c r="J18" s="18">
        <f>SUM(J13:J16)</f>
        <v>0</v>
      </c>
    </row>
    <row r="19" spans="1:10" ht="13.5" thickBot="1" x14ac:dyDescent="0.25">
      <c r="I19" s="26" t="str">
        <f>CONCATENATE("Non superiore a €",B6)</f>
        <v>Non superiore a €327000</v>
      </c>
      <c r="J19" s="27"/>
    </row>
    <row r="21" spans="1:10" ht="15.75" x14ac:dyDescent="0.25">
      <c r="A21" s="5" t="s">
        <v>14</v>
      </c>
    </row>
    <row r="22" spans="1:10" ht="51" x14ac:dyDescent="0.2">
      <c r="A22" s="8" t="s">
        <v>5</v>
      </c>
      <c r="B22" s="8" t="s">
        <v>2</v>
      </c>
      <c r="C22" s="8" t="s">
        <v>4</v>
      </c>
      <c r="D22" s="8" t="s">
        <v>8</v>
      </c>
      <c r="E22" s="8" t="s">
        <v>3</v>
      </c>
      <c r="F22" s="8" t="s">
        <v>1</v>
      </c>
      <c r="G22" s="8" t="s">
        <v>7</v>
      </c>
      <c r="H22" s="8" t="s">
        <v>25</v>
      </c>
      <c r="I22" s="9" t="s">
        <v>13</v>
      </c>
      <c r="J22" s="9" t="s">
        <v>18</v>
      </c>
    </row>
    <row r="23" spans="1:10" x14ac:dyDescent="0.2">
      <c r="A23" s="10" t="s">
        <v>6</v>
      </c>
      <c r="B23" s="11"/>
      <c r="C23" s="11"/>
      <c r="D23" s="11"/>
      <c r="E23" s="11"/>
      <c r="F23" s="12"/>
      <c r="G23" s="4"/>
      <c r="H23" s="4"/>
      <c r="I23" s="4">
        <f t="shared" ref="I23:J25" si="1">G23*4</f>
        <v>0</v>
      </c>
      <c r="J23" s="4">
        <f t="shared" si="1"/>
        <v>0</v>
      </c>
    </row>
    <row r="24" spans="1:10" x14ac:dyDescent="0.2">
      <c r="A24" s="10"/>
      <c r="B24" s="11"/>
      <c r="C24" s="11"/>
      <c r="D24" s="11"/>
      <c r="E24" s="11"/>
      <c r="F24" s="12"/>
      <c r="G24" s="4"/>
      <c r="H24" s="4"/>
      <c r="I24" s="4">
        <f t="shared" si="1"/>
        <v>0</v>
      </c>
      <c r="J24" s="4">
        <f t="shared" si="1"/>
        <v>0</v>
      </c>
    </row>
    <row r="25" spans="1:10" x14ac:dyDescent="0.2">
      <c r="A25" s="10"/>
      <c r="B25" s="11"/>
      <c r="C25" s="11"/>
      <c r="D25" s="11"/>
      <c r="E25" s="11"/>
      <c r="F25" s="12"/>
      <c r="G25" s="4"/>
      <c r="H25" s="22"/>
      <c r="I25" s="4">
        <f t="shared" si="1"/>
        <v>0</v>
      </c>
      <c r="J25" s="4">
        <f t="shared" si="1"/>
        <v>0</v>
      </c>
    </row>
    <row r="26" spans="1:10" x14ac:dyDescent="0.2">
      <c r="A26" s="13" t="s">
        <v>11</v>
      </c>
      <c r="B26" s="11"/>
      <c r="C26" s="11"/>
      <c r="D26" s="11"/>
      <c r="E26" s="11"/>
      <c r="F26" s="12"/>
      <c r="G26" s="20">
        <f>SUM(G23:G25)</f>
        <v>0</v>
      </c>
      <c r="H26" s="20">
        <f>SUM(H23:H25)</f>
        <v>0</v>
      </c>
      <c r="I26" s="21">
        <f>SUM(I23:I25)</f>
        <v>0</v>
      </c>
      <c r="J26" s="4">
        <f>SUM(J23:J25)</f>
        <v>0</v>
      </c>
    </row>
    <row r="28" spans="1:10" ht="38.25" x14ac:dyDescent="0.2">
      <c r="B28" s="9" t="s">
        <v>13</v>
      </c>
      <c r="C28" s="9" t="s">
        <v>18</v>
      </c>
      <c r="D28" s="9" t="s">
        <v>16</v>
      </c>
      <c r="E28" s="9" t="s">
        <v>23</v>
      </c>
    </row>
    <row r="29" spans="1:10" x14ac:dyDescent="0.2">
      <c r="A29" s="13" t="s">
        <v>15</v>
      </c>
      <c r="B29" s="4">
        <f>I16+I26</f>
        <v>0</v>
      </c>
      <c r="C29" s="4">
        <f>J16+J26</f>
        <v>0</v>
      </c>
      <c r="D29" s="14">
        <f>SUM(B29:C29)</f>
        <v>0</v>
      </c>
      <c r="E29" s="14">
        <f>SUM(H16,H26)</f>
        <v>0</v>
      </c>
    </row>
    <row r="30" spans="1:10" x14ac:dyDescent="0.2">
      <c r="A30" s="15"/>
      <c r="B30" s="6"/>
      <c r="C30" s="6"/>
      <c r="D30" s="19" t="str">
        <f>CONCATENATE("Non superiore a €",B4)</f>
        <v>Non superiore a €400000</v>
      </c>
      <c r="E30" s="19" t="s">
        <v>24</v>
      </c>
      <c r="F30" s="6"/>
    </row>
    <row r="32" spans="1:10" ht="15.75" x14ac:dyDescent="0.25">
      <c r="A32" s="5" t="s">
        <v>20</v>
      </c>
    </row>
    <row r="33" spans="1:8" ht="38.25" x14ac:dyDescent="0.2">
      <c r="A33" s="8" t="s">
        <v>5</v>
      </c>
      <c r="B33" s="8" t="s">
        <v>2</v>
      </c>
      <c r="C33" s="8" t="s">
        <v>4</v>
      </c>
      <c r="D33" s="8" t="s">
        <v>8</v>
      </c>
      <c r="E33" s="8" t="s">
        <v>3</v>
      </c>
      <c r="F33" s="8" t="s">
        <v>1</v>
      </c>
      <c r="G33" s="8" t="s">
        <v>7</v>
      </c>
      <c r="H33" s="8" t="s">
        <v>25</v>
      </c>
    </row>
    <row r="34" spans="1:8" x14ac:dyDescent="0.2">
      <c r="A34" s="10"/>
      <c r="B34" s="11"/>
      <c r="C34" s="11"/>
      <c r="D34" s="11"/>
      <c r="E34" s="11"/>
      <c r="F34" s="12"/>
      <c r="G34" s="4"/>
      <c r="H34" s="4"/>
    </row>
    <row r="35" spans="1:8" x14ac:dyDescent="0.2">
      <c r="A35" s="10"/>
      <c r="B35" s="11"/>
      <c r="C35" s="11"/>
      <c r="D35" s="11"/>
      <c r="E35" s="11"/>
      <c r="F35" s="12"/>
      <c r="G35" s="4"/>
      <c r="H35" s="4"/>
    </row>
    <row r="36" spans="1:8" x14ac:dyDescent="0.2">
      <c r="A36" s="10"/>
      <c r="B36" s="11"/>
      <c r="C36" s="11"/>
      <c r="D36" s="11"/>
      <c r="E36" s="11"/>
      <c r="F36" s="12"/>
      <c r="G36" s="4"/>
      <c r="H36" s="4"/>
    </row>
    <row r="37" spans="1:8" x14ac:dyDescent="0.2">
      <c r="A37" s="10"/>
      <c r="B37" s="11"/>
      <c r="C37" s="11"/>
      <c r="D37" s="11"/>
      <c r="E37" s="11"/>
      <c r="F37" s="12"/>
      <c r="G37" s="4"/>
      <c r="H37" s="4"/>
    </row>
    <row r="38" spans="1:8" x14ac:dyDescent="0.2">
      <c r="A38" s="10"/>
      <c r="B38" s="11"/>
      <c r="C38" s="11"/>
      <c r="D38" s="11"/>
      <c r="E38" s="11"/>
      <c r="F38" s="12"/>
      <c r="G38" s="4"/>
      <c r="H38" s="4"/>
    </row>
  </sheetData>
  <mergeCells count="3">
    <mergeCell ref="A2:J2"/>
    <mergeCell ref="A1:J1"/>
    <mergeCell ref="I19:J19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 - Offerta Economica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Melucci Angela</cp:lastModifiedBy>
  <cp:lastPrinted>2009-05-28T12:15:30Z</cp:lastPrinted>
  <dcterms:created xsi:type="dcterms:W3CDTF">2008-02-05T09:06:41Z</dcterms:created>
  <dcterms:modified xsi:type="dcterms:W3CDTF">2025-07-10T10:10:47Z</dcterms:modified>
</cp:coreProperties>
</file>