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0" yWindow="20" windowWidth="16380" windowHeight="8200" tabRatio="761"/>
  </bookViews>
  <sheets>
    <sheet name="ALLEGATO C" sheetId="1" r:id="rId1"/>
  </sheets>
  <definedNames>
    <definedName name="_xlnm.Print_Area" localSheetId="0">'ALLEGATO C'!$A$1:$AB$56</definedName>
    <definedName name="Print_Area_0" localSheetId="0">'ALLEGATO C'!$A$1:$AB$56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/>
  <c r="C13"/>
  <c r="K13" l="1"/>
  <c r="AC7"/>
  <c r="T13" l="1"/>
  <c r="AB13"/>
  <c r="N30"/>
  <c r="O30"/>
  <c r="AC9" l="1"/>
  <c r="AC10"/>
  <c r="AC11"/>
  <c r="S6"/>
  <c r="AC6" s="1"/>
  <c r="AA13"/>
  <c r="V13"/>
  <c r="W13"/>
  <c r="X13"/>
  <c r="Y13"/>
  <c r="Z13"/>
  <c r="U13"/>
  <c r="S13"/>
  <c r="AC8"/>
  <c r="AC12"/>
  <c r="AC13" l="1"/>
  <c r="M30"/>
  <c r="L30"/>
  <c r="K30"/>
  <c r="J30"/>
  <c r="I30"/>
  <c r="H30"/>
  <c r="G30"/>
  <c r="F30"/>
  <c r="E30"/>
  <c r="D30"/>
  <c r="C30"/>
  <c r="R13"/>
  <c r="Q13"/>
  <c r="O13"/>
  <c r="N13"/>
  <c r="M13"/>
  <c r="L13"/>
  <c r="J13"/>
  <c r="I13"/>
  <c r="H13"/>
  <c r="G13"/>
  <c r="F13"/>
  <c r="E13"/>
</calcChain>
</file>

<file path=xl/sharedStrings.xml><?xml version="1.0" encoding="utf-8"?>
<sst xmlns="http://schemas.openxmlformats.org/spreadsheetml/2006/main" count="154" uniqueCount="104">
  <si>
    <t>FORNITURA IN SERVICE DI SISTEMI DIAGNOSTICI PER ESAMI EMOCROMOCITOMETRICI E VES</t>
  </si>
  <si>
    <t>ALLEGATO C</t>
  </si>
  <si>
    <t>A- ATTIVITA' ANALITICA ANNUA</t>
  </si>
  <si>
    <t>AUSL BOLOGNA LUM</t>
  </si>
  <si>
    <t>AUSL BOLOGNA TRASFUSIONALE</t>
  </si>
  <si>
    <t>AOSP FERRARA</t>
  </si>
  <si>
    <t>AUSL FERRARA</t>
  </si>
  <si>
    <t>TOTALE</t>
  </si>
  <si>
    <t>Rif.</t>
  </si>
  <si>
    <t>ESAME</t>
  </si>
  <si>
    <t>S.Orsola:  Routine + urgenza</t>
  </si>
  <si>
    <t>Bellaria</t>
  </si>
  <si>
    <t>Bentivoglio</t>
  </si>
  <si>
    <t>S.Giovanni
 in Persiceto</t>
  </si>
  <si>
    <t>Bazzano</t>
  </si>
  <si>
    <t>Porretta</t>
  </si>
  <si>
    <t>Maggiore: routine + urgenza</t>
  </si>
  <si>
    <t>Imola</t>
  </si>
  <si>
    <t>Trasfusionale sede Maggiore</t>
  </si>
  <si>
    <t>"Casa del Donatore" sede Maggiore</t>
  </si>
  <si>
    <t>Trasfusionale sede S.Orsola</t>
  </si>
  <si>
    <t>Cona  Routine + urgenze</t>
  </si>
  <si>
    <t>Delta</t>
  </si>
  <si>
    <t>Cento</t>
  </si>
  <si>
    <t>Reticolociti</t>
  </si>
  <si>
    <t>Liquor + Versamenti articolari/liquidi biologici</t>
  </si>
  <si>
    <t>Versamenti articolari/liquidi biologici</t>
  </si>
  <si>
    <t>VES ( richiedibile solo in  routine)</t>
  </si>
  <si>
    <t>B - FLUSSO GIORNALIERO DELLE PROVETTE (ESAMI)  DI EMATOLOGIA/VES /LIQUIDI BIOLOGICI PER LUM E LUP</t>
  </si>
  <si>
    <t>Spoke S.Orsola</t>
  </si>
  <si>
    <t>Hub Cona</t>
  </si>
  <si>
    <t>Hub Maggiore</t>
  </si>
  <si>
    <t>ORARIO</t>
  </si>
  <si>
    <t>S.Orsola - Routine</t>
  </si>
  <si>
    <t>S.Orsola - Urgenze</t>
  </si>
  <si>
    <t>S.Orsola - VES</t>
  </si>
  <si>
    <t>S.Orsola : Liquor + Versamenti articolari/liquidi biologici</t>
  </si>
  <si>
    <t>Cona Routine</t>
  </si>
  <si>
    <t>Cona Urgenze</t>
  </si>
  <si>
    <t>Cona VES</t>
  </si>
  <si>
    <t>Maggiore: Liquor + Versamenti articolari/liquidi biologici</t>
  </si>
  <si>
    <t>Maggiore urgenze</t>
  </si>
  <si>
    <t>Maggiore 
routine</t>
  </si>
  <si>
    <t>Maggiore - ves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</si>
  <si>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</si>
  <si>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</si>
  <si>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</si>
  <si>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</si>
  <si>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</si>
  <si>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</si>
  <si>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</si>
  <si>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</si>
  <si>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Fino alle 08</t>
  </si>
  <si>
    <t>TOTALE/DIE</t>
  </si>
  <si>
    <t>C- STRUMENTAZIONE MINIMA RICHIESTA</t>
  </si>
  <si>
    <t>Strumentazione</t>
  </si>
  <si>
    <t>S.Orsola</t>
  </si>
  <si>
    <t>Bentivoglio</t>
  </si>
  <si>
    <t>Maggiore</t>
  </si>
  <si>
    <t>Cona  Routine</t>
  </si>
  <si>
    <t>Cona piano -1</t>
  </si>
  <si>
    <t>Automazione Completa</t>
  </si>
  <si>
    <t>1(*)</t>
  </si>
  <si>
    <t>1 (*)</t>
  </si>
  <si>
    <t>Contaglobuli</t>
  </si>
  <si>
    <t>(**)</t>
  </si>
  <si>
    <t>Strisciatori/coloratori</t>
  </si>
  <si>
    <t>Microscopio automatizzato/digitale con sistema di preclassificazione</t>
  </si>
  <si>
    <t>Sistema di analisi VES (***)</t>
  </si>
  <si>
    <t>Altra strumentazione</t>
  </si>
  <si>
    <t>Microscopio con fotocamera digitale (manuale)</t>
  </si>
  <si>
    <t>Stampante</t>
  </si>
  <si>
    <t>Coloratore Backup (da banco)</t>
  </si>
  <si>
    <t>(**) = la ditta dovrà fornire un numero di sistemi analitici adeguato alle attività previste.</t>
  </si>
  <si>
    <t>(***) = preferibilmente integrata alla linea di automazione offerta</t>
  </si>
  <si>
    <t>Pievesestina</t>
  </si>
  <si>
    <t>Cesena</t>
  </si>
  <si>
    <t>Faenza</t>
  </si>
  <si>
    <t>Forlì</t>
  </si>
  <si>
    <t>Lugo</t>
  </si>
  <si>
    <t>Ravenna</t>
  </si>
  <si>
    <t>Riccione</t>
  </si>
  <si>
    <t>Rimini</t>
  </si>
  <si>
    <t>Azienda USL della Romagna</t>
  </si>
  <si>
    <t>Liquor</t>
  </si>
  <si>
    <t>N.RO VETRINI: pari a circa il 7% degli emocromi</t>
  </si>
  <si>
    <t>Aspirati midollari (**)</t>
  </si>
  <si>
    <t>(**) Tutti con colorazione May-Grunwald Gemsa; circa il 10% anche con colorazione di Perls</t>
  </si>
  <si>
    <t>(*) Per l'HUB di Pievesestina, l'Emocromo comprende anche le richieste di Emocromo di secondo livello</t>
  </si>
  <si>
    <t>Hub Romagna</t>
  </si>
  <si>
    <t>Pievesestina
VES</t>
  </si>
  <si>
    <t>Pievesestina
routine</t>
  </si>
  <si>
    <t xml:space="preserve">TOTALE/DIE </t>
  </si>
  <si>
    <t>NOTA: per i laboratori LRR-Spoke sopra indicati, l'attività giornaliera è da intendersi concentrata per il 90% tra le 8,00 e le 12,00. Per gli altri laboratori Spoke, l'attività giornaliera è da intendersi concentrata per il 90% tra le 9,00 e le 12,00</t>
  </si>
  <si>
    <t>PC fissi per middleware e per applicativi software dei Laboratori (es. LIS)</t>
  </si>
  <si>
    <t>Officina Trasfusionale</t>
  </si>
  <si>
    <t>Pievesestina  Settore Citofluorimetria</t>
  </si>
  <si>
    <t>Pievesestina Settore Citofluorimetria</t>
  </si>
  <si>
    <t>PC portatili per validazione a distanza (in telemedicina)</t>
  </si>
  <si>
    <t>Emocromo (*)</t>
  </si>
  <si>
    <r>
      <t>(*) = l'automazione può essere prevista qualora la progettualità lo consenta, tale fornitura</t>
    </r>
    <r>
      <rPr>
        <i/>
        <strike/>
        <sz val="12"/>
        <rFont val="Calibri"/>
        <family val="2"/>
        <charset val="1"/>
      </rPr>
      <t xml:space="preserve"> </t>
    </r>
    <r>
      <rPr>
        <i/>
        <sz val="12"/>
        <rFont val="Calibri"/>
        <family val="2"/>
        <charset val="1"/>
      </rPr>
      <t>è oggetto di punteggio come requisito preferenziale.</t>
    </r>
  </si>
  <si>
    <t>Coloratore backup comprensivo di citocentrifuga integrata</t>
  </si>
  <si>
    <t xml:space="preserve">S.Orsola - Lab di ematologia </t>
  </si>
  <si>
    <t>AOSP DI BOLOGNA</t>
  </si>
</sst>
</file>

<file path=xl/styles.xml><?xml version="1.0" encoding="utf-8"?>
<styleSheet xmlns="http://schemas.openxmlformats.org/spreadsheetml/2006/main">
  <fonts count="22">
    <font>
      <sz val="10"/>
      <name val="Arial"/>
      <family val="2"/>
      <charset val="1"/>
    </font>
    <font>
      <sz val="12"/>
      <name val="Arial"/>
      <family val="2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u/>
      <sz val="12"/>
      <name val="Calibri"/>
      <family val="2"/>
      <charset val="1"/>
    </font>
    <font>
      <sz val="10"/>
      <name val="MS Sans Serif"/>
      <family val="2"/>
      <charset val="1"/>
    </font>
    <font>
      <i/>
      <sz val="12"/>
      <name val="Calibri"/>
      <family val="2"/>
      <charset val="1"/>
    </font>
    <font>
      <b/>
      <sz val="11"/>
      <name val="Arial"/>
      <family val="2"/>
      <charset val="1"/>
    </font>
    <font>
      <sz val="12"/>
      <color rgb="FF7030A0"/>
      <name val="Calibri"/>
      <family val="2"/>
      <charset val="1"/>
    </font>
    <font>
      <sz val="12"/>
      <name val="Cambria"/>
      <family val="1"/>
      <charset val="1"/>
    </font>
    <font>
      <sz val="12"/>
      <color rgb="FF800000"/>
      <name val="Cambria"/>
      <family val="1"/>
      <charset val="1"/>
    </font>
    <font>
      <b/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i/>
      <strike/>
      <sz val="12"/>
      <color rgb="FFFF0000"/>
      <name val="Calibri"/>
      <family val="2"/>
      <charset val="1"/>
    </font>
    <font>
      <sz val="10"/>
      <name val="Arial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trike/>
      <sz val="12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Border="1" applyProtection="1"/>
    <xf numFmtId="49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/>
    </xf>
    <xf numFmtId="49" fontId="6" fillId="2" borderId="7" xfId="0" applyNumberFormat="1" applyFont="1" applyFill="1" applyBorder="1" applyAlignment="1" applyProtection="1">
      <alignment horizontal="left" vertical="center"/>
    </xf>
    <xf numFmtId="49" fontId="6" fillId="3" borderId="8" xfId="0" applyNumberFormat="1" applyFont="1" applyFill="1" applyBorder="1" applyAlignment="1" applyProtection="1">
      <alignment horizontal="left" vertical="center"/>
    </xf>
    <xf numFmtId="49" fontId="4" fillId="3" borderId="9" xfId="0" applyNumberFormat="1" applyFont="1" applyFill="1" applyBorder="1" applyAlignment="1" applyProtection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center"/>
    </xf>
    <xf numFmtId="49" fontId="4" fillId="3" borderId="10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2" xfId="0" applyNumberFormat="1" applyFont="1" applyFill="1" applyBorder="1" applyAlignment="1" applyProtection="1">
      <alignment horizontal="center" vertical="center" wrapText="1"/>
    </xf>
    <xf numFmtId="49" fontId="4" fillId="3" borderId="13" xfId="0" applyNumberFormat="1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3" fontId="4" fillId="0" borderId="9" xfId="1" applyNumberFormat="1" applyFont="1" applyBorder="1" applyAlignment="1">
      <alignment horizontal="center" vertical="center"/>
    </xf>
    <xf numFmtId="3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3" fontId="4" fillId="0" borderId="11" xfId="1" applyNumberFormat="1" applyFont="1" applyBorder="1" applyAlignment="1">
      <alignment horizontal="center" vertical="center"/>
    </xf>
    <xf numFmtId="3" fontId="4" fillId="2" borderId="10" xfId="0" applyNumberFormat="1" applyFont="1" applyFill="1" applyBorder="1" applyAlignment="1" applyProtection="1">
      <alignment horizontal="center" vertical="center"/>
    </xf>
    <xf numFmtId="3" fontId="4" fillId="2" borderId="13" xfId="0" applyNumberFormat="1" applyFont="1" applyFill="1" applyBorder="1" applyAlignment="1" applyProtection="1">
      <alignment horizontal="center" vertical="center"/>
    </xf>
    <xf numFmtId="3" fontId="4" fillId="2" borderId="12" xfId="0" applyNumberFormat="1" applyFont="1" applyFill="1" applyBorder="1" applyAlignment="1" applyProtection="1">
      <alignment horizontal="center" vertical="center"/>
    </xf>
    <xf numFmtId="3" fontId="4" fillId="2" borderId="14" xfId="0" applyNumberFormat="1" applyFont="1" applyFill="1" applyBorder="1" applyAlignment="1" applyProtection="1">
      <alignment horizontal="center" vertical="center"/>
    </xf>
    <xf numFmtId="49" fontId="4" fillId="2" borderId="13" xfId="0" applyNumberFormat="1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center"/>
    </xf>
    <xf numFmtId="49" fontId="5" fillId="2" borderId="16" xfId="0" applyNumberFormat="1" applyFont="1" applyFill="1" applyBorder="1" applyAlignment="1" applyProtection="1">
      <alignment horizontal="left" vertical="center"/>
    </xf>
    <xf numFmtId="3" fontId="4" fillId="2" borderId="15" xfId="0" applyNumberFormat="1" applyFont="1" applyFill="1" applyBorder="1" applyAlignment="1" applyProtection="1">
      <alignment horizontal="center" vertical="center"/>
    </xf>
    <xf numFmtId="3" fontId="4" fillId="2" borderId="17" xfId="0" applyNumberFormat="1" applyFont="1" applyFill="1" applyBorder="1" applyAlignment="1" applyProtection="1">
      <alignment horizontal="center" vertical="center"/>
    </xf>
    <xf numFmtId="3" fontId="4" fillId="2" borderId="18" xfId="0" applyNumberFormat="1" applyFont="1" applyFill="1" applyBorder="1" applyAlignment="1" applyProtection="1">
      <alignment horizontal="center" vertical="center"/>
    </xf>
    <xf numFmtId="3" fontId="4" fillId="2" borderId="16" xfId="0" applyNumberFormat="1" applyFont="1" applyFill="1" applyBorder="1" applyAlignment="1" applyProtection="1">
      <alignment horizontal="center" vertical="center"/>
    </xf>
    <xf numFmtId="3" fontId="5" fillId="2" borderId="19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3" fontId="4" fillId="2" borderId="0" xfId="0" applyNumberFormat="1" applyFont="1" applyFill="1" applyBorder="1" applyAlignment="1" applyProtection="1">
      <alignment horizontal="right" vertical="center"/>
    </xf>
    <xf numFmtId="49" fontId="4" fillId="3" borderId="6" xfId="0" applyNumberFormat="1" applyFont="1" applyFill="1" applyBorder="1" applyAlignment="1" applyProtection="1">
      <alignment horizontal="center" vertical="center" wrapText="1"/>
    </xf>
    <xf numFmtId="49" fontId="4" fillId="3" borderId="21" xfId="0" applyNumberFormat="1" applyFont="1" applyFill="1" applyBorder="1" applyAlignment="1" applyProtection="1">
      <alignment horizontal="center" vertical="center" wrapText="1"/>
    </xf>
    <xf numFmtId="49" fontId="4" fillId="3" borderId="22" xfId="0" applyNumberFormat="1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 shrinkToFit="1"/>
    </xf>
    <xf numFmtId="49" fontId="4" fillId="3" borderId="24" xfId="0" applyNumberFormat="1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49" fontId="5" fillId="2" borderId="14" xfId="0" applyNumberFormat="1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/>
    </xf>
    <xf numFmtId="0" fontId="10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3" fontId="4" fillId="2" borderId="12" xfId="0" applyNumberFormat="1" applyFont="1" applyFill="1" applyBorder="1" applyAlignment="1" applyProtection="1">
      <alignment horizontal="center"/>
    </xf>
    <xf numFmtId="1" fontId="4" fillId="2" borderId="10" xfId="0" applyNumberFormat="1" applyFont="1" applyFill="1" applyBorder="1" applyAlignment="1" applyProtection="1">
      <alignment horizontal="center"/>
    </xf>
    <xf numFmtId="1" fontId="4" fillId="2" borderId="13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3" fontId="4" fillId="2" borderId="13" xfId="0" applyNumberFormat="1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49" fontId="4" fillId="3" borderId="22" xfId="0" applyNumberFormat="1" applyFont="1" applyFill="1" applyBorder="1" applyAlignment="1" applyProtection="1">
      <alignment horizontal="center" vertical="center"/>
    </xf>
    <xf numFmtId="49" fontId="4" fillId="3" borderId="25" xfId="0" applyNumberFormat="1" applyFont="1" applyFill="1" applyBorder="1" applyAlignment="1" applyProtection="1">
      <alignment horizontal="center" vertical="center" wrapText="1"/>
    </xf>
    <xf numFmtId="49" fontId="5" fillId="3" borderId="26" xfId="0" applyNumberFormat="1" applyFont="1" applyFill="1" applyBorder="1" applyAlignment="1" applyProtection="1">
      <alignment vertical="center" wrapText="1"/>
    </xf>
    <xf numFmtId="49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 wrapText="1"/>
    </xf>
    <xf numFmtId="49" fontId="4" fillId="2" borderId="13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4" fillId="0" borderId="9" xfId="0" applyNumberFormat="1" applyFont="1" applyBorder="1" applyAlignment="1" applyProtection="1">
      <alignment horizontal="right" vertical="center" wrapText="1"/>
    </xf>
    <xf numFmtId="49" fontId="4" fillId="0" borderId="12" xfId="0" applyNumberFormat="1" applyFont="1" applyBorder="1" applyAlignment="1" applyProtection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vertical="center"/>
    </xf>
    <xf numFmtId="49" fontId="4" fillId="3" borderId="12" xfId="0" applyNumberFormat="1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</xf>
    <xf numFmtId="0" fontId="1" fillId="2" borderId="10" xfId="0" applyFont="1" applyFill="1" applyBorder="1" applyAlignment="1" applyProtection="1">
      <alignment horizontal="center" vertical="center"/>
    </xf>
    <xf numFmtId="49" fontId="4" fillId="2" borderId="27" xfId="0" applyNumberFormat="1" applyFont="1" applyFill="1" applyBorder="1" applyAlignment="1" applyProtection="1">
      <alignment horizontal="right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0" fontId="5" fillId="2" borderId="0" xfId="0" applyFont="1" applyFill="1" applyBorder="1" applyAlignment="1" applyProtection="1">
      <alignment wrapText="1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49" fontId="16" fillId="2" borderId="0" xfId="0" applyNumberFormat="1" applyFont="1" applyFill="1" applyBorder="1" applyProtection="1"/>
    <xf numFmtId="3" fontId="4" fillId="0" borderId="13" xfId="0" applyNumberFormat="1" applyFont="1" applyFill="1" applyBorder="1" applyAlignment="1" applyProtection="1">
      <alignment horizontal="center"/>
    </xf>
    <xf numFmtId="3" fontId="4" fillId="2" borderId="16" xfId="0" applyNumberFormat="1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3" fontId="4" fillId="2" borderId="29" xfId="0" applyNumberFormat="1" applyFont="1" applyFill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horizontal="center" vertical="center"/>
    </xf>
    <xf numFmtId="3" fontId="4" fillId="0" borderId="29" xfId="0" applyNumberFormat="1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 applyProtection="1">
      <alignment horizontal="center" vertical="center"/>
    </xf>
    <xf numFmtId="3" fontId="4" fillId="0" borderId="9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49" fontId="4" fillId="3" borderId="11" xfId="0" applyNumberFormat="1" applyFont="1" applyFill="1" applyBorder="1" applyAlignment="1" applyProtection="1">
      <alignment horizontal="center" vertical="center" wrapText="1"/>
    </xf>
    <xf numFmtId="49" fontId="4" fillId="3" borderId="6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righ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49" fontId="20" fillId="0" borderId="0" xfId="0" applyNumberFormat="1" applyFont="1" applyAlignment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/>
    </xf>
    <xf numFmtId="49" fontId="4" fillId="3" borderId="30" xfId="0" applyNumberFormat="1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 vertical="center"/>
    </xf>
    <xf numFmtId="49" fontId="4" fillId="3" borderId="36" xfId="0" applyNumberFormat="1" applyFont="1" applyFill="1" applyBorder="1" applyAlignment="1" applyProtection="1">
      <alignment horizontal="center" vertical="center"/>
    </xf>
    <xf numFmtId="49" fontId="4" fillId="3" borderId="4" xfId="0" applyNumberFormat="1" applyFont="1" applyFill="1" applyBorder="1" applyAlignment="1" applyProtection="1">
      <alignment horizontal="center" vertical="center"/>
    </xf>
    <xf numFmtId="49" fontId="4" fillId="3" borderId="6" xfId="0" applyNumberFormat="1" applyFont="1" applyFill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 vertical="center"/>
    </xf>
    <xf numFmtId="49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49" fontId="4" fillId="3" borderId="11" xfId="0" applyNumberFormat="1" applyFont="1" applyFill="1" applyBorder="1" applyAlignment="1" applyProtection="1">
      <alignment horizontal="center" vertical="center" wrapText="1"/>
    </xf>
    <xf numFmtId="3" fontId="4" fillId="2" borderId="13" xfId="0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49" fontId="4" fillId="3" borderId="3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32" xfId="0" applyNumberFormat="1" applyFont="1" applyFill="1" applyBorder="1" applyAlignment="1" applyProtection="1">
      <alignment horizontal="center" vertical="center"/>
    </xf>
    <xf numFmtId="49" fontId="4" fillId="3" borderId="37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4" fillId="3" borderId="5" xfId="0" applyNumberFormat="1" applyFont="1" applyFill="1" applyBorder="1" applyAlignment="1" applyProtection="1">
      <alignment horizontal="center" vertical="center"/>
    </xf>
    <xf numFmtId="49" fontId="4" fillId="3" borderId="6" xfId="0" applyNumberFormat="1" applyFont="1" applyFill="1" applyBorder="1" applyAlignment="1" applyProtection="1">
      <alignment horizontal="center" vertical="center"/>
    </xf>
    <xf numFmtId="3" fontId="4" fillId="2" borderId="16" xfId="0" applyNumberFormat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49" fontId="4" fillId="3" borderId="38" xfId="0" applyNumberFormat="1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</xf>
    <xf numFmtId="0" fontId="1" fillId="2" borderId="40" xfId="0" applyFont="1" applyFill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49" fontId="4" fillId="0" borderId="35" xfId="0" applyNumberFormat="1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/>
    </xf>
    <xf numFmtId="49" fontId="4" fillId="3" borderId="20" xfId="0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 applyProtection="1">
      <alignment horizontal="center" vertical="center" wrapText="1"/>
    </xf>
    <xf numFmtId="3" fontId="4" fillId="0" borderId="14" xfId="1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 applyProtection="1">
      <alignment horizontal="center" vertical="center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U56"/>
  <sheetViews>
    <sheetView showGridLines="0" tabSelected="1" zoomScale="55" zoomScaleNormal="55" workbookViewId="0">
      <selection activeCell="J16" sqref="J16"/>
    </sheetView>
  </sheetViews>
  <sheetFormatPr defaultRowHeight="15.5"/>
  <cols>
    <col min="1" max="1" width="4.1796875" style="1"/>
    <col min="2" max="2" width="48.36328125" style="1"/>
    <col min="3" max="3" width="18.08984375" style="1"/>
    <col min="4" max="4" width="10.81640625" style="1"/>
    <col min="5" max="5" width="12.08984375" style="1" customWidth="1"/>
    <col min="6" max="6" width="18.08984375" style="1"/>
    <col min="7" max="8" width="14" style="1"/>
    <col min="9" max="9" width="19" style="1"/>
    <col min="10" max="10" width="16.54296875" style="1"/>
    <col min="11" max="12" width="19.54296875" style="1"/>
    <col min="13" max="14" width="14" style="1"/>
    <col min="15" max="15" width="12.1796875" style="1" customWidth="1"/>
    <col min="16" max="16" width="10.1796875" style="1"/>
    <col min="17" max="17" width="8.08984375" style="1"/>
    <col min="18" max="18" width="11.6328125" style="1" customWidth="1"/>
    <col min="19" max="19" width="13.08984375" style="1" customWidth="1"/>
    <col min="20" max="20" width="14" style="1" customWidth="1"/>
    <col min="21" max="26" width="8.90625" style="1"/>
    <col min="27" max="27" width="12" style="1" customWidth="1"/>
    <col min="28" max="28" width="12.6328125" style="1" customWidth="1"/>
    <col min="29" max="1035" width="8.36328125" style="1"/>
  </cols>
  <sheetData>
    <row r="1" spans="1:1034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98"/>
      <c r="S1" s="98"/>
      <c r="T1" s="98"/>
      <c r="U1" s="98"/>
      <c r="V1" s="98"/>
      <c r="W1" s="98"/>
      <c r="X1" s="98"/>
      <c r="Y1" s="98"/>
      <c r="Z1" s="98"/>
      <c r="AA1" s="98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</row>
    <row r="2" spans="1:1034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99"/>
      <c r="S2" s="99"/>
      <c r="T2" s="99"/>
      <c r="U2" s="99"/>
      <c r="V2" s="99"/>
      <c r="W2" s="99"/>
      <c r="X2" s="99"/>
      <c r="Y2" s="99"/>
      <c r="Z2" s="99"/>
      <c r="AA2" s="99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</row>
    <row r="3" spans="1:1034" ht="16" thickBot="1">
      <c r="A3" s="2"/>
      <c r="B3" s="3" t="s">
        <v>2</v>
      </c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2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</row>
    <row r="4" spans="1:1034" ht="16" thickBot="1">
      <c r="A4" s="6"/>
      <c r="B4" s="7"/>
      <c r="C4" s="158" t="s">
        <v>3</v>
      </c>
      <c r="D4" s="159"/>
      <c r="E4" s="159"/>
      <c r="F4" s="159"/>
      <c r="G4" s="159"/>
      <c r="H4" s="159"/>
      <c r="I4" s="159"/>
      <c r="J4" s="159"/>
      <c r="K4" s="136" t="s">
        <v>103</v>
      </c>
      <c r="L4" s="148" t="s">
        <v>4</v>
      </c>
      <c r="M4" s="148"/>
      <c r="N4" s="148"/>
      <c r="O4" s="164" t="s">
        <v>5</v>
      </c>
      <c r="P4" s="164"/>
      <c r="Q4" s="165" t="s">
        <v>6</v>
      </c>
      <c r="R4" s="165"/>
      <c r="S4" s="155" t="s">
        <v>83</v>
      </c>
      <c r="T4" s="156"/>
      <c r="U4" s="156"/>
      <c r="V4" s="156"/>
      <c r="W4" s="156"/>
      <c r="X4" s="156"/>
      <c r="Y4" s="156"/>
      <c r="Z4" s="156"/>
      <c r="AA4" s="156"/>
      <c r="AB4" s="157"/>
      <c r="AC4" s="151" t="s">
        <v>7</v>
      </c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</row>
    <row r="5" spans="1:1034" ht="46.5" customHeight="1">
      <c r="A5" s="8" t="s">
        <v>8</v>
      </c>
      <c r="B5" s="9" t="s">
        <v>9</v>
      </c>
      <c r="C5" s="10" t="s">
        <v>10</v>
      </c>
      <c r="D5" s="11" t="s">
        <v>11</v>
      </c>
      <c r="E5" s="12" t="s">
        <v>12</v>
      </c>
      <c r="F5" s="12" t="s">
        <v>13</v>
      </c>
      <c r="G5" s="12" t="s">
        <v>14</v>
      </c>
      <c r="H5" s="12" t="s">
        <v>15</v>
      </c>
      <c r="I5" s="13" t="s">
        <v>16</v>
      </c>
      <c r="J5" s="135" t="s">
        <v>17</v>
      </c>
      <c r="K5" s="187" t="s">
        <v>102</v>
      </c>
      <c r="L5" s="12" t="s">
        <v>18</v>
      </c>
      <c r="M5" s="12" t="s">
        <v>19</v>
      </c>
      <c r="N5" s="12" t="s">
        <v>20</v>
      </c>
      <c r="O5" s="153" t="s">
        <v>21</v>
      </c>
      <c r="P5" s="153"/>
      <c r="Q5" s="14" t="s">
        <v>22</v>
      </c>
      <c r="R5" s="15" t="s">
        <v>23</v>
      </c>
      <c r="S5" s="110" t="s">
        <v>75</v>
      </c>
      <c r="T5" s="106" t="s">
        <v>97</v>
      </c>
      <c r="U5" s="106" t="s">
        <v>76</v>
      </c>
      <c r="V5" s="106" t="s">
        <v>77</v>
      </c>
      <c r="W5" s="106" t="s">
        <v>78</v>
      </c>
      <c r="X5" s="106" t="s">
        <v>79</v>
      </c>
      <c r="Y5" s="106" t="s">
        <v>80</v>
      </c>
      <c r="Z5" s="106" t="s">
        <v>81</v>
      </c>
      <c r="AA5" s="106" t="s">
        <v>82</v>
      </c>
      <c r="AB5" s="111" t="s">
        <v>95</v>
      </c>
      <c r="AC5" s="152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</row>
    <row r="6" spans="1:1034">
      <c r="A6" s="16">
        <v>1</v>
      </c>
      <c r="B6" s="17" t="s">
        <v>99</v>
      </c>
      <c r="C6" s="18">
        <v>334584</v>
      </c>
      <c r="D6" s="19">
        <v>24302</v>
      </c>
      <c r="E6" s="19">
        <v>49496</v>
      </c>
      <c r="F6" s="19">
        <v>13915</v>
      </c>
      <c r="G6" s="19">
        <v>12287</v>
      </c>
      <c r="H6" s="19">
        <v>20422</v>
      </c>
      <c r="I6" s="20">
        <v>861308</v>
      </c>
      <c r="J6" s="21">
        <v>95205</v>
      </c>
      <c r="K6" s="188">
        <v>1500</v>
      </c>
      <c r="L6" s="22">
        <v>90620</v>
      </c>
      <c r="M6" s="22">
        <v>3777</v>
      </c>
      <c r="N6" s="22">
        <v>9564</v>
      </c>
      <c r="O6" s="154">
        <v>494651</v>
      </c>
      <c r="P6" s="154"/>
      <c r="Q6" s="24">
        <v>47249</v>
      </c>
      <c r="R6" s="23">
        <v>33297</v>
      </c>
      <c r="S6" s="112">
        <f>954204+4810</f>
        <v>959014</v>
      </c>
      <c r="T6" s="22"/>
      <c r="U6" s="22">
        <v>124620</v>
      </c>
      <c r="V6" s="22">
        <v>54839</v>
      </c>
      <c r="W6" s="22">
        <v>103884</v>
      </c>
      <c r="X6" s="22">
        <v>53075</v>
      </c>
      <c r="Y6" s="22">
        <v>156866</v>
      </c>
      <c r="Z6" s="22">
        <v>58337</v>
      </c>
      <c r="AA6" s="22">
        <v>164696</v>
      </c>
      <c r="AB6" s="107">
        <v>8000</v>
      </c>
      <c r="AC6" s="25">
        <f>SUM(C6:AB6)</f>
        <v>3775508</v>
      </c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</row>
    <row r="7" spans="1:1034">
      <c r="A7" s="16">
        <v>2</v>
      </c>
      <c r="B7" s="17" t="s">
        <v>24</v>
      </c>
      <c r="C7" s="18">
        <v>14450</v>
      </c>
      <c r="D7" s="19">
        <v>193</v>
      </c>
      <c r="E7" s="19">
        <v>721</v>
      </c>
      <c r="F7" s="19">
        <v>20</v>
      </c>
      <c r="G7" s="19">
        <v>341</v>
      </c>
      <c r="H7" s="19">
        <v>686</v>
      </c>
      <c r="I7" s="22">
        <v>10767</v>
      </c>
      <c r="J7" s="21">
        <v>3041</v>
      </c>
      <c r="K7" s="188">
        <v>5000</v>
      </c>
      <c r="L7" s="22"/>
      <c r="M7" s="22"/>
      <c r="N7" s="22"/>
      <c r="O7" s="154">
        <v>8567</v>
      </c>
      <c r="P7" s="154"/>
      <c r="Q7" s="24">
        <v>377</v>
      </c>
      <c r="R7" s="23">
        <v>382</v>
      </c>
      <c r="S7" s="112">
        <v>13825</v>
      </c>
      <c r="T7" s="22"/>
      <c r="U7" s="22">
        <v>4909</v>
      </c>
      <c r="V7" s="22">
        <v>1509</v>
      </c>
      <c r="W7" s="22">
        <v>2585</v>
      </c>
      <c r="X7" s="22">
        <v>1392</v>
      </c>
      <c r="Y7" s="22">
        <v>4371</v>
      </c>
      <c r="Z7" s="22">
        <v>1531</v>
      </c>
      <c r="AA7" s="22">
        <v>10625</v>
      </c>
      <c r="AB7" s="107"/>
      <c r="AC7" s="25">
        <f t="shared" ref="AC7:AC12" si="0">SUM(C7:AA7)</f>
        <v>85292</v>
      </c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</row>
    <row r="8" spans="1:1034">
      <c r="A8" s="16">
        <v>3</v>
      </c>
      <c r="B8" s="17" t="s">
        <v>25</v>
      </c>
      <c r="C8" s="18">
        <v>1335</v>
      </c>
      <c r="D8" s="19">
        <v>920</v>
      </c>
      <c r="E8" s="19">
        <v>18</v>
      </c>
      <c r="F8" s="19"/>
      <c r="G8" s="19"/>
      <c r="H8" s="19">
        <v>3</v>
      </c>
      <c r="I8" s="22">
        <v>573</v>
      </c>
      <c r="J8" s="21">
        <v>200</v>
      </c>
      <c r="K8" s="188"/>
      <c r="L8" s="22"/>
      <c r="M8" s="22"/>
      <c r="N8" s="22"/>
      <c r="Q8" s="24"/>
      <c r="R8" s="23"/>
      <c r="S8" s="112"/>
      <c r="T8" s="22"/>
      <c r="U8" s="22"/>
      <c r="V8" s="22"/>
      <c r="W8" s="22"/>
      <c r="X8" s="22"/>
      <c r="Y8" s="22"/>
      <c r="Z8" s="22"/>
      <c r="AA8" s="22"/>
      <c r="AB8" s="107"/>
      <c r="AC8" s="25">
        <f t="shared" si="0"/>
        <v>3049</v>
      </c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</row>
    <row r="9" spans="1:1034">
      <c r="A9" s="16">
        <v>4</v>
      </c>
      <c r="B9" s="17" t="s">
        <v>26</v>
      </c>
      <c r="C9" s="18"/>
      <c r="D9" s="19"/>
      <c r="E9" s="19"/>
      <c r="F9" s="19"/>
      <c r="G9" s="19"/>
      <c r="H9" s="19"/>
      <c r="I9" s="22"/>
      <c r="J9" s="21"/>
      <c r="K9" s="188"/>
      <c r="L9" s="22"/>
      <c r="M9" s="22"/>
      <c r="N9" s="22"/>
      <c r="O9" s="154">
        <v>1604</v>
      </c>
      <c r="P9" s="154"/>
      <c r="Q9" s="24">
        <v>22</v>
      </c>
      <c r="R9" s="23">
        <v>25</v>
      </c>
      <c r="S9" s="113"/>
      <c r="T9" s="108">
        <v>1926</v>
      </c>
      <c r="U9" s="108">
        <v>261</v>
      </c>
      <c r="V9" s="108">
        <v>110</v>
      </c>
      <c r="W9" s="108">
        <v>352</v>
      </c>
      <c r="X9" s="108">
        <v>70</v>
      </c>
      <c r="Y9" s="108">
        <v>340</v>
      </c>
      <c r="Z9" s="108">
        <v>143</v>
      </c>
      <c r="AA9" s="108">
        <v>392</v>
      </c>
      <c r="AB9" s="109"/>
      <c r="AC9" s="25">
        <f t="shared" si="0"/>
        <v>5245</v>
      </c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</row>
    <row r="10" spans="1:1034">
      <c r="A10" s="16">
        <v>5</v>
      </c>
      <c r="B10" s="17" t="s">
        <v>84</v>
      </c>
      <c r="C10" s="18"/>
      <c r="D10" s="19"/>
      <c r="E10" s="19"/>
      <c r="F10" s="19"/>
      <c r="G10" s="19"/>
      <c r="H10" s="19"/>
      <c r="I10" s="22"/>
      <c r="J10" s="21"/>
      <c r="K10" s="188"/>
      <c r="L10" s="22"/>
      <c r="M10" s="22"/>
      <c r="N10" s="22"/>
      <c r="O10" s="154">
        <v>354</v>
      </c>
      <c r="P10" s="154"/>
      <c r="Q10" s="24"/>
      <c r="R10" s="23"/>
      <c r="S10" s="113"/>
      <c r="T10" s="108">
        <v>300</v>
      </c>
      <c r="U10" s="108">
        <v>423</v>
      </c>
      <c r="V10" s="108">
        <v>30</v>
      </c>
      <c r="W10" s="108">
        <v>163</v>
      </c>
      <c r="X10" s="108">
        <v>10</v>
      </c>
      <c r="Y10" s="108">
        <v>300</v>
      </c>
      <c r="Z10" s="108">
        <v>40</v>
      </c>
      <c r="AA10" s="108">
        <v>450</v>
      </c>
      <c r="AB10" s="109"/>
      <c r="AC10" s="25">
        <f t="shared" si="0"/>
        <v>2070</v>
      </c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</row>
    <row r="11" spans="1:1034">
      <c r="A11" s="16">
        <v>6</v>
      </c>
      <c r="B11" s="17" t="s">
        <v>86</v>
      </c>
      <c r="C11" s="18"/>
      <c r="D11" s="19"/>
      <c r="E11" s="19"/>
      <c r="F11" s="19"/>
      <c r="G11" s="19"/>
      <c r="H11" s="19"/>
      <c r="I11" s="22"/>
      <c r="J11" s="21"/>
      <c r="K11" s="188"/>
      <c r="L11" s="22"/>
      <c r="M11" s="22"/>
      <c r="N11" s="22"/>
      <c r="O11" s="154"/>
      <c r="P11" s="154"/>
      <c r="Q11" s="24"/>
      <c r="R11" s="23"/>
      <c r="S11" s="112"/>
      <c r="T11" s="22">
        <v>1928</v>
      </c>
      <c r="U11" s="22"/>
      <c r="V11" s="22"/>
      <c r="W11" s="22"/>
      <c r="X11" s="22"/>
      <c r="Y11" s="22"/>
      <c r="Z11" s="22"/>
      <c r="AA11" s="22"/>
      <c r="AB11" s="107"/>
      <c r="AC11" s="25">
        <f t="shared" si="0"/>
        <v>1928</v>
      </c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</row>
    <row r="12" spans="1:1034">
      <c r="A12" s="16">
        <v>7</v>
      </c>
      <c r="B12" s="26" t="s">
        <v>27</v>
      </c>
      <c r="C12" s="18">
        <v>22485</v>
      </c>
      <c r="D12" s="19"/>
      <c r="E12" s="19"/>
      <c r="F12" s="19"/>
      <c r="G12" s="19"/>
      <c r="H12" s="19"/>
      <c r="I12" s="22">
        <v>145774</v>
      </c>
      <c r="J12" s="21">
        <v>6172</v>
      </c>
      <c r="K12" s="188"/>
      <c r="L12" s="22"/>
      <c r="M12" s="22"/>
      <c r="N12" s="22"/>
      <c r="O12" s="154">
        <v>53677</v>
      </c>
      <c r="P12" s="154"/>
      <c r="Q12" s="24"/>
      <c r="R12" s="23"/>
      <c r="S12" s="112">
        <v>70251</v>
      </c>
      <c r="T12" s="22"/>
      <c r="U12" s="22"/>
      <c r="V12" s="22"/>
      <c r="W12" s="22"/>
      <c r="X12" s="22"/>
      <c r="Y12" s="22"/>
      <c r="Z12" s="22"/>
      <c r="AA12" s="22"/>
      <c r="AB12" s="107"/>
      <c r="AC12" s="25">
        <f t="shared" si="0"/>
        <v>298359</v>
      </c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</row>
    <row r="13" spans="1:1034" ht="16" thickBot="1">
      <c r="A13" s="27"/>
      <c r="B13" s="28" t="s">
        <v>7</v>
      </c>
      <c r="C13" s="29">
        <f>SUM(C6:C12)</f>
        <v>372854</v>
      </c>
      <c r="D13" s="30">
        <f>SUM(D6:D12)</f>
        <v>25415</v>
      </c>
      <c r="E13" s="30">
        <f t="shared" ref="C13:J13" si="1">SUM(E6:E12)</f>
        <v>50235</v>
      </c>
      <c r="F13" s="30">
        <f t="shared" si="1"/>
        <v>13935</v>
      </c>
      <c r="G13" s="30">
        <f t="shared" si="1"/>
        <v>12628</v>
      </c>
      <c r="H13" s="30">
        <f t="shared" si="1"/>
        <v>21111</v>
      </c>
      <c r="I13" s="30">
        <f t="shared" si="1"/>
        <v>1018422</v>
      </c>
      <c r="J13" s="31">
        <f t="shared" si="1"/>
        <v>104618</v>
      </c>
      <c r="K13" s="189">
        <f t="shared" ref="K13" si="2">SUM(K6:K12)</f>
        <v>6500</v>
      </c>
      <c r="L13" s="30">
        <f>SUM(L6:L12)</f>
        <v>90620</v>
      </c>
      <c r="M13" s="30">
        <f>SUM(M6:M12)</f>
        <v>3777</v>
      </c>
      <c r="N13" s="30">
        <f>SUM(N6:N12)</f>
        <v>9564</v>
      </c>
      <c r="O13" s="166">
        <f>SUM(O6:O12)</f>
        <v>558853</v>
      </c>
      <c r="P13" s="166"/>
      <c r="Q13" s="29">
        <f>SUM(Q6:Q12)</f>
        <v>47648</v>
      </c>
      <c r="R13" s="32">
        <f>SUM(R6:R12)</f>
        <v>33704</v>
      </c>
      <c r="S13" s="29">
        <f>SUM(S6:S12)</f>
        <v>1043090</v>
      </c>
      <c r="T13" s="30">
        <f>SUM(T6:T12)</f>
        <v>4154</v>
      </c>
      <c r="U13" s="30">
        <f>SUM(U6:U12)</f>
        <v>130213</v>
      </c>
      <c r="V13" s="30">
        <f t="shared" ref="V13:Z13" si="3">SUM(V6:V12)</f>
        <v>56488</v>
      </c>
      <c r="W13" s="30">
        <f t="shared" si="3"/>
        <v>106984</v>
      </c>
      <c r="X13" s="30">
        <f t="shared" si="3"/>
        <v>54547</v>
      </c>
      <c r="Y13" s="30">
        <f t="shared" si="3"/>
        <v>161877</v>
      </c>
      <c r="Z13" s="30">
        <f t="shared" si="3"/>
        <v>60051</v>
      </c>
      <c r="AA13" s="30">
        <f>SUM(AA6:AA12)</f>
        <v>176163</v>
      </c>
      <c r="AB13" s="105">
        <f>SUM(AB6:AB12)</f>
        <v>8000</v>
      </c>
      <c r="AC13" s="33">
        <f>SUM(AC6:AC12)</f>
        <v>4171451</v>
      </c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</row>
    <row r="14" spans="1:1034">
      <c r="A14" s="34"/>
      <c r="B14" s="35" t="s">
        <v>85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</row>
    <row r="15" spans="1:1034">
      <c r="A15" s="2"/>
      <c r="B15" s="35" t="s">
        <v>88</v>
      </c>
      <c r="C15" s="2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</row>
    <row r="16" spans="1:1034">
      <c r="A16" s="2"/>
      <c r="B16" s="35" t="s">
        <v>87</v>
      </c>
      <c r="C16" s="2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</row>
    <row r="17" spans="1:1035">
      <c r="A17" s="34"/>
      <c r="B17" s="36"/>
      <c r="C17" s="2"/>
      <c r="D17" s="2"/>
      <c r="E17" s="2"/>
      <c r="F17" s="2"/>
      <c r="G17" s="2"/>
      <c r="H17" s="2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</row>
    <row r="18" spans="1:1035" ht="16" thickBot="1">
      <c r="A18" s="2"/>
      <c r="B18" s="3" t="s">
        <v>28</v>
      </c>
      <c r="C18" s="4"/>
      <c r="D18" s="4"/>
      <c r="E18" s="4"/>
      <c r="F18" s="4"/>
      <c r="G18" s="4"/>
      <c r="H18" s="4"/>
      <c r="I18" s="2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</row>
    <row r="19" spans="1:1035" ht="16" thickBot="1">
      <c r="A19" s="37"/>
      <c r="B19" s="2"/>
      <c r="C19" s="150" t="s">
        <v>29</v>
      </c>
      <c r="D19" s="150"/>
      <c r="E19" s="150"/>
      <c r="F19" s="150"/>
      <c r="G19" s="150" t="s">
        <v>30</v>
      </c>
      <c r="H19" s="150"/>
      <c r="I19" s="150"/>
      <c r="J19" s="150" t="s">
        <v>31</v>
      </c>
      <c r="K19" s="150"/>
      <c r="L19" s="150"/>
      <c r="M19" s="150"/>
      <c r="N19" s="141" t="s">
        <v>89</v>
      </c>
      <c r="O19" s="142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</row>
    <row r="20" spans="1:1035" ht="62">
      <c r="A20" s="37"/>
      <c r="B20" s="38" t="s">
        <v>32</v>
      </c>
      <c r="C20" s="39" t="s">
        <v>33</v>
      </c>
      <c r="D20" s="40" t="s">
        <v>34</v>
      </c>
      <c r="E20" s="40" t="s">
        <v>35</v>
      </c>
      <c r="F20" s="41" t="s">
        <v>36</v>
      </c>
      <c r="G20" s="39" t="s">
        <v>37</v>
      </c>
      <c r="H20" s="40" t="s">
        <v>38</v>
      </c>
      <c r="I20" s="42" t="s">
        <v>39</v>
      </c>
      <c r="J20" s="39" t="s">
        <v>40</v>
      </c>
      <c r="K20" s="40" t="s">
        <v>41</v>
      </c>
      <c r="L20" s="40" t="s">
        <v>42</v>
      </c>
      <c r="M20" s="43" t="s">
        <v>43</v>
      </c>
      <c r="N20" s="39" t="s">
        <v>91</v>
      </c>
      <c r="O20" s="43" t="s">
        <v>90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</row>
    <row r="21" spans="1:1035">
      <c r="A21" s="37"/>
      <c r="B21" s="44" t="s">
        <v>44</v>
      </c>
      <c r="C21" s="45">
        <v>80</v>
      </c>
      <c r="D21" s="46">
        <v>141</v>
      </c>
      <c r="E21" s="47">
        <v>8</v>
      </c>
      <c r="F21" s="48">
        <v>0</v>
      </c>
      <c r="G21" s="49">
        <v>345</v>
      </c>
      <c r="H21" s="50">
        <v>45</v>
      </c>
      <c r="I21" s="51">
        <v>14</v>
      </c>
      <c r="J21" s="49">
        <v>0</v>
      </c>
      <c r="K21" s="52">
        <v>89</v>
      </c>
      <c r="L21" s="52">
        <v>0</v>
      </c>
      <c r="M21" s="53"/>
      <c r="N21" s="49">
        <v>79</v>
      </c>
      <c r="O21" s="104">
        <v>5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</row>
    <row r="22" spans="1:1035">
      <c r="A22" s="37"/>
      <c r="B22" s="44" t="s">
        <v>45</v>
      </c>
      <c r="C22" s="45">
        <v>266</v>
      </c>
      <c r="D22" s="46">
        <v>150</v>
      </c>
      <c r="E22" s="47">
        <v>30</v>
      </c>
      <c r="F22" s="48">
        <v>0</v>
      </c>
      <c r="G22" s="49">
        <v>383</v>
      </c>
      <c r="H22" s="50">
        <v>35</v>
      </c>
      <c r="I22" s="51">
        <v>26</v>
      </c>
      <c r="J22" s="49">
        <v>0</v>
      </c>
      <c r="K22" s="52">
        <v>125</v>
      </c>
      <c r="L22" s="52">
        <v>111</v>
      </c>
      <c r="M22" s="53">
        <v>3</v>
      </c>
      <c r="N22" s="49">
        <v>649</v>
      </c>
      <c r="O22" s="104">
        <v>45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</row>
    <row r="23" spans="1:1035">
      <c r="A23" s="37"/>
      <c r="B23" s="44" t="s">
        <v>46</v>
      </c>
      <c r="C23" s="45">
        <v>227</v>
      </c>
      <c r="D23" s="46">
        <v>102</v>
      </c>
      <c r="E23" s="47">
        <v>24</v>
      </c>
      <c r="F23" s="48">
        <v>0</v>
      </c>
      <c r="G23" s="49">
        <v>631</v>
      </c>
      <c r="H23" s="50">
        <v>10</v>
      </c>
      <c r="I23" s="51">
        <v>78</v>
      </c>
      <c r="J23" s="49">
        <v>0</v>
      </c>
      <c r="K23" s="52">
        <v>32</v>
      </c>
      <c r="L23" s="52">
        <v>598</v>
      </c>
      <c r="M23" s="53">
        <v>108</v>
      </c>
      <c r="N23" s="49">
        <v>596</v>
      </c>
      <c r="O23" s="104">
        <v>42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</row>
    <row r="24" spans="1:1035">
      <c r="A24" s="37"/>
      <c r="B24" s="44" t="s">
        <v>47</v>
      </c>
      <c r="C24" s="45">
        <v>115</v>
      </c>
      <c r="D24" s="46">
        <v>47</v>
      </c>
      <c r="E24" s="47">
        <v>10</v>
      </c>
      <c r="F24" s="53">
        <v>1</v>
      </c>
      <c r="G24" s="49">
        <v>40</v>
      </c>
      <c r="H24" s="50">
        <v>15</v>
      </c>
      <c r="I24" s="51">
        <v>72</v>
      </c>
      <c r="J24" s="49">
        <v>0</v>
      </c>
      <c r="K24" s="52">
        <v>35</v>
      </c>
      <c r="L24" s="52">
        <v>945</v>
      </c>
      <c r="M24" s="53">
        <v>193</v>
      </c>
      <c r="N24" s="49">
        <v>1079</v>
      </c>
      <c r="O24" s="104">
        <v>75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</row>
    <row r="25" spans="1:1035">
      <c r="A25" s="37"/>
      <c r="B25" s="44" t="s">
        <v>48</v>
      </c>
      <c r="C25" s="54">
        <v>81</v>
      </c>
      <c r="D25" s="47">
        <v>11</v>
      </c>
      <c r="E25" s="47">
        <v>20</v>
      </c>
      <c r="F25" s="53">
        <v>1</v>
      </c>
      <c r="G25" s="49">
        <v>70</v>
      </c>
      <c r="H25" s="50">
        <v>10</v>
      </c>
      <c r="I25" s="51">
        <v>14</v>
      </c>
      <c r="J25" s="49">
        <v>0</v>
      </c>
      <c r="K25" s="52">
        <v>13</v>
      </c>
      <c r="L25" s="52">
        <v>827</v>
      </c>
      <c r="M25" s="53">
        <v>188</v>
      </c>
      <c r="N25" s="49">
        <v>797</v>
      </c>
      <c r="O25" s="104">
        <v>56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</row>
    <row r="26" spans="1:1035">
      <c r="A26" s="37"/>
      <c r="B26" s="44" t="s">
        <v>49</v>
      </c>
      <c r="C26" s="45">
        <v>48</v>
      </c>
      <c r="D26" s="46">
        <v>19</v>
      </c>
      <c r="E26" s="47">
        <v>15</v>
      </c>
      <c r="F26" s="53">
        <v>1</v>
      </c>
      <c r="G26" s="49">
        <v>10</v>
      </c>
      <c r="H26" s="50">
        <v>10</v>
      </c>
      <c r="I26" s="51">
        <v>15</v>
      </c>
      <c r="J26" s="49">
        <v>1</v>
      </c>
      <c r="K26" s="52">
        <v>15</v>
      </c>
      <c r="L26" s="52">
        <v>544</v>
      </c>
      <c r="M26" s="53">
        <v>128</v>
      </c>
      <c r="N26" s="49">
        <v>587</v>
      </c>
      <c r="O26" s="104">
        <v>41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</row>
    <row r="27" spans="1:1035">
      <c r="A27" s="37"/>
      <c r="B27" s="44" t="s">
        <v>50</v>
      </c>
      <c r="C27" s="45">
        <v>28</v>
      </c>
      <c r="D27" s="46">
        <v>12</v>
      </c>
      <c r="E27" s="47">
        <v>0</v>
      </c>
      <c r="F27" s="53">
        <v>1</v>
      </c>
      <c r="G27" s="49">
        <v>20</v>
      </c>
      <c r="H27" s="52">
        <v>10</v>
      </c>
      <c r="I27" s="53"/>
      <c r="J27" s="49">
        <v>1</v>
      </c>
      <c r="K27" s="52">
        <v>6</v>
      </c>
      <c r="L27" s="52">
        <v>132</v>
      </c>
      <c r="M27" s="53">
        <v>29</v>
      </c>
      <c r="N27" s="49">
        <v>286</v>
      </c>
      <c r="O27" s="104">
        <v>20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</row>
    <row r="28" spans="1:1035">
      <c r="A28" s="37"/>
      <c r="B28" s="44" t="s">
        <v>51</v>
      </c>
      <c r="C28" s="54">
        <v>5</v>
      </c>
      <c r="D28" s="47">
        <v>9</v>
      </c>
      <c r="E28" s="47">
        <v>0</v>
      </c>
      <c r="F28" s="53">
        <v>0</v>
      </c>
      <c r="G28" s="49">
        <v>20</v>
      </c>
      <c r="H28" s="52">
        <v>5</v>
      </c>
      <c r="I28" s="53"/>
      <c r="J28" s="49">
        <v>1</v>
      </c>
      <c r="K28" s="52">
        <v>19</v>
      </c>
      <c r="L28" s="52">
        <v>13</v>
      </c>
      <c r="M28" s="53">
        <v>2</v>
      </c>
      <c r="N28" s="49">
        <v>2</v>
      </c>
      <c r="O28" s="104">
        <v>1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</row>
    <row r="29" spans="1:1035">
      <c r="A29" s="37"/>
      <c r="B29" s="44" t="s">
        <v>52</v>
      </c>
      <c r="C29" s="54"/>
      <c r="D29" s="47">
        <v>173</v>
      </c>
      <c r="E29" s="47">
        <v>0</v>
      </c>
      <c r="F29" s="53">
        <v>1</v>
      </c>
      <c r="G29" s="49">
        <v>174</v>
      </c>
      <c r="H29" s="52">
        <v>100</v>
      </c>
      <c r="I29" s="53"/>
      <c r="J29" s="49">
        <v>1</v>
      </c>
      <c r="K29" s="52">
        <v>167</v>
      </c>
      <c r="L29" s="52">
        <v>6</v>
      </c>
      <c r="M29" s="53">
        <v>2</v>
      </c>
      <c r="N29" s="49">
        <v>0</v>
      </c>
      <c r="O29" s="53">
        <v>0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</row>
    <row r="30" spans="1:1035" ht="16" thickBot="1">
      <c r="A30" s="37"/>
      <c r="B30" s="55" t="s">
        <v>53</v>
      </c>
      <c r="C30" s="56">
        <f t="shared" ref="C30:O30" si="4">SUM(C21:C29)</f>
        <v>850</v>
      </c>
      <c r="D30" s="57">
        <f t="shared" si="4"/>
        <v>664</v>
      </c>
      <c r="E30" s="57">
        <f t="shared" si="4"/>
        <v>107</v>
      </c>
      <c r="F30" s="58">
        <f t="shared" si="4"/>
        <v>5</v>
      </c>
      <c r="G30" s="29">
        <f t="shared" si="4"/>
        <v>1693</v>
      </c>
      <c r="H30" s="30">
        <f t="shared" si="4"/>
        <v>240</v>
      </c>
      <c r="I30" s="30">
        <f t="shared" si="4"/>
        <v>219</v>
      </c>
      <c r="J30" s="29">
        <f t="shared" si="4"/>
        <v>4</v>
      </c>
      <c r="K30" s="30">
        <f t="shared" si="4"/>
        <v>501</v>
      </c>
      <c r="L30" s="30">
        <f t="shared" si="4"/>
        <v>3176</v>
      </c>
      <c r="M30" s="32">
        <f t="shared" si="4"/>
        <v>653</v>
      </c>
      <c r="N30" s="29">
        <f t="shared" si="4"/>
        <v>4075</v>
      </c>
      <c r="O30" s="105">
        <f t="shared" si="4"/>
        <v>285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</row>
    <row r="31" spans="1:1035">
      <c r="A31" s="37"/>
      <c r="B31" s="103"/>
      <c r="C31" s="2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</row>
    <row r="32" spans="1:1035" ht="14.25" customHeight="1">
      <c r="A32"/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2"/>
      <c r="O32" s="102"/>
      <c r="P32" s="101"/>
      <c r="Q32" s="101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</row>
    <row r="33" spans="1:1035" ht="14.25" customHeight="1">
      <c r="A33"/>
      <c r="B33" s="114"/>
      <c r="C33" s="115" t="s">
        <v>76</v>
      </c>
      <c r="D33" s="115" t="s">
        <v>77</v>
      </c>
      <c r="E33" s="115" t="s">
        <v>78</v>
      </c>
      <c r="F33" s="115" t="s">
        <v>79</v>
      </c>
      <c r="G33" s="115" t="s">
        <v>80</v>
      </c>
      <c r="H33" s="115" t="s">
        <v>81</v>
      </c>
      <c r="I33" s="115" t="s">
        <v>82</v>
      </c>
      <c r="J33" s="116"/>
      <c r="K33" s="116"/>
      <c r="L33" s="116"/>
      <c r="M33" s="101"/>
      <c r="N33" s="102"/>
      <c r="O33" s="102"/>
      <c r="P33" s="101"/>
      <c r="Q33" s="101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</row>
    <row r="34" spans="1:1035" ht="14.25" customHeight="1">
      <c r="A34"/>
      <c r="B34" s="117" t="s">
        <v>92</v>
      </c>
      <c r="C34" s="118">
        <v>400</v>
      </c>
      <c r="D34" s="118">
        <v>150</v>
      </c>
      <c r="E34" s="118">
        <v>400</v>
      </c>
      <c r="F34" s="118">
        <v>150</v>
      </c>
      <c r="G34" s="118">
        <v>450</v>
      </c>
      <c r="H34" s="118">
        <v>150</v>
      </c>
      <c r="I34" s="118">
        <v>450</v>
      </c>
      <c r="J34" s="116"/>
      <c r="K34" s="116"/>
      <c r="L34" s="116"/>
      <c r="M34" s="101"/>
      <c r="N34" s="102"/>
      <c r="O34" s="102"/>
      <c r="P34" s="101"/>
      <c r="Q34" s="101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</row>
    <row r="35" spans="1:1035" ht="14.25" customHeight="1">
      <c r="A35"/>
      <c r="B35" s="114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01"/>
      <c r="N35" s="102"/>
      <c r="O35" s="102"/>
      <c r="P35" s="101"/>
      <c r="Q35" s="101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</row>
    <row r="36" spans="1:1035" ht="27.65" customHeight="1">
      <c r="A36"/>
      <c r="B36" s="143" t="s">
        <v>93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01"/>
      <c r="N36" s="102"/>
      <c r="O36" s="102"/>
      <c r="P36" s="101"/>
      <c r="Q36" s="101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</row>
    <row r="37" spans="1:1035" ht="15.75" customHeight="1">
      <c r="A37" s="37"/>
      <c r="B37" s="2"/>
      <c r="C37" s="2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</row>
    <row r="38" spans="1:1035">
      <c r="A38" s="59"/>
      <c r="B38" s="59"/>
      <c r="C38" s="2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</row>
    <row r="39" spans="1:1035" ht="16" thickBot="1">
      <c r="A39" s="2"/>
      <c r="B39" s="3" t="s">
        <v>54</v>
      </c>
      <c r="C39" s="2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</row>
    <row r="40" spans="1:1035" ht="16" thickBot="1">
      <c r="A40" s="59"/>
      <c r="B40" s="146" t="s">
        <v>55</v>
      </c>
      <c r="C40" s="160" t="s">
        <v>3</v>
      </c>
      <c r="D40" s="161"/>
      <c r="E40" s="161"/>
      <c r="F40" s="161"/>
      <c r="G40" s="161"/>
      <c r="H40" s="161"/>
      <c r="I40" s="161"/>
      <c r="J40" s="161"/>
      <c r="K40" s="186" t="s">
        <v>103</v>
      </c>
      <c r="L40" s="147" t="s">
        <v>4</v>
      </c>
      <c r="M40" s="148"/>
      <c r="N40" s="148"/>
      <c r="O40" s="149" t="s">
        <v>5</v>
      </c>
      <c r="P40" s="149"/>
      <c r="Q40" s="149"/>
      <c r="R40" s="144" t="s">
        <v>6</v>
      </c>
      <c r="S40" s="145"/>
      <c r="T40" s="138" t="s">
        <v>83</v>
      </c>
      <c r="U40" s="139"/>
      <c r="V40" s="139"/>
      <c r="W40" s="139"/>
      <c r="X40" s="139"/>
      <c r="Y40" s="139"/>
      <c r="Z40" s="139"/>
      <c r="AA40" s="139"/>
      <c r="AB40" s="139"/>
      <c r="AC40" s="140"/>
      <c r="AD40"/>
      <c r="AE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</row>
    <row r="41" spans="1:1035" ht="62.5">
      <c r="A41" s="59"/>
      <c r="B41" s="146"/>
      <c r="C41" s="39" t="s">
        <v>56</v>
      </c>
      <c r="D41" s="60" t="s">
        <v>11</v>
      </c>
      <c r="E41" s="40" t="s">
        <v>57</v>
      </c>
      <c r="F41" s="40" t="s">
        <v>13</v>
      </c>
      <c r="G41" s="40" t="s">
        <v>14</v>
      </c>
      <c r="H41" s="40" t="s">
        <v>15</v>
      </c>
      <c r="I41" s="40" t="s">
        <v>58</v>
      </c>
      <c r="J41" s="61" t="s">
        <v>17</v>
      </c>
      <c r="K41" s="184" t="s">
        <v>102</v>
      </c>
      <c r="L41" s="172" t="s">
        <v>18</v>
      </c>
      <c r="M41" s="61" t="s">
        <v>19</v>
      </c>
      <c r="N41" s="42" t="s">
        <v>20</v>
      </c>
      <c r="O41" s="14" t="s">
        <v>59</v>
      </c>
      <c r="P41" s="61" t="s">
        <v>38</v>
      </c>
      <c r="Q41" s="15" t="s">
        <v>60</v>
      </c>
      <c r="R41" s="14" t="s">
        <v>22</v>
      </c>
      <c r="S41" s="15" t="s">
        <v>23</v>
      </c>
      <c r="T41" s="125" t="s">
        <v>75</v>
      </c>
      <c r="U41" s="119" t="s">
        <v>96</v>
      </c>
      <c r="V41" s="119" t="s">
        <v>76</v>
      </c>
      <c r="W41" s="119" t="s">
        <v>77</v>
      </c>
      <c r="X41" s="119" t="s">
        <v>78</v>
      </c>
      <c r="Y41" s="119" t="s">
        <v>79</v>
      </c>
      <c r="Z41" s="119" t="s">
        <v>80</v>
      </c>
      <c r="AA41" s="119" t="s">
        <v>81</v>
      </c>
      <c r="AB41" s="119" t="s">
        <v>82</v>
      </c>
      <c r="AC41" s="126" t="s">
        <v>95</v>
      </c>
      <c r="AD41"/>
      <c r="AE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</row>
    <row r="42" spans="1:1035">
      <c r="A42" s="2"/>
      <c r="B42" s="62" t="s">
        <v>61</v>
      </c>
      <c r="C42" s="16">
        <v>1</v>
      </c>
      <c r="D42" s="63" t="s">
        <v>62</v>
      </c>
      <c r="E42" s="64" t="s">
        <v>63</v>
      </c>
      <c r="F42" s="63" t="s">
        <v>62</v>
      </c>
      <c r="G42" s="63" t="s">
        <v>62</v>
      </c>
      <c r="H42" s="63" t="s">
        <v>62</v>
      </c>
      <c r="I42" s="64">
        <v>2</v>
      </c>
      <c r="J42" s="167">
        <v>1</v>
      </c>
      <c r="K42" s="185">
        <v>0</v>
      </c>
      <c r="L42" s="173">
        <v>0</v>
      </c>
      <c r="M42" s="64">
        <v>0</v>
      </c>
      <c r="N42" s="65">
        <v>0</v>
      </c>
      <c r="O42" s="16">
        <v>1</v>
      </c>
      <c r="P42" s="131">
        <v>1</v>
      </c>
      <c r="Q42" s="66">
        <v>0</v>
      </c>
      <c r="R42" s="67" t="s">
        <v>62</v>
      </c>
      <c r="S42" s="68" t="s">
        <v>62</v>
      </c>
      <c r="T42" s="16">
        <v>2</v>
      </c>
      <c r="U42" s="64">
        <v>0</v>
      </c>
      <c r="V42" s="64">
        <v>1</v>
      </c>
      <c r="W42" s="64" t="s">
        <v>63</v>
      </c>
      <c r="X42" s="64">
        <v>1</v>
      </c>
      <c r="Y42" s="64" t="s">
        <v>63</v>
      </c>
      <c r="Z42" s="64">
        <v>1</v>
      </c>
      <c r="AA42" s="64" t="s">
        <v>63</v>
      </c>
      <c r="AB42" s="64">
        <v>1</v>
      </c>
      <c r="AC42" s="120">
        <v>0</v>
      </c>
      <c r="AD42"/>
      <c r="AE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</row>
    <row r="43" spans="1:1035">
      <c r="A43" s="69"/>
      <c r="B43" s="70" t="s">
        <v>64</v>
      </c>
      <c r="C43" s="71" t="s">
        <v>65</v>
      </c>
      <c r="D43" s="20">
        <v>1</v>
      </c>
      <c r="E43" s="20">
        <v>2</v>
      </c>
      <c r="F43" s="20">
        <v>1</v>
      </c>
      <c r="G43" s="20">
        <v>1</v>
      </c>
      <c r="H43" s="20">
        <v>2</v>
      </c>
      <c r="I43" s="72" t="s">
        <v>65</v>
      </c>
      <c r="J43" s="168">
        <v>2</v>
      </c>
      <c r="K43" s="185">
        <v>1</v>
      </c>
      <c r="L43" s="174">
        <v>2</v>
      </c>
      <c r="M43" s="20">
        <v>1</v>
      </c>
      <c r="N43" s="73">
        <v>1</v>
      </c>
      <c r="O43" s="71" t="s">
        <v>65</v>
      </c>
      <c r="P43" s="131">
        <v>1</v>
      </c>
      <c r="Q43" s="66">
        <v>1</v>
      </c>
      <c r="R43" s="74">
        <v>2</v>
      </c>
      <c r="S43" s="66">
        <v>2</v>
      </c>
      <c r="T43" s="127" t="s">
        <v>65</v>
      </c>
      <c r="U43" s="20">
        <v>1</v>
      </c>
      <c r="V43" s="20">
        <v>2</v>
      </c>
      <c r="W43" s="20">
        <v>2</v>
      </c>
      <c r="X43" s="20">
        <v>2</v>
      </c>
      <c r="Y43" s="20">
        <v>2</v>
      </c>
      <c r="Z43" s="20">
        <v>2</v>
      </c>
      <c r="AA43" s="20">
        <v>2</v>
      </c>
      <c r="AB43" s="20">
        <v>2</v>
      </c>
      <c r="AC43" s="66">
        <v>1</v>
      </c>
      <c r="AD43"/>
      <c r="AE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</row>
    <row r="44" spans="1:1035">
      <c r="A44" s="69"/>
      <c r="B44" s="70" t="s">
        <v>66</v>
      </c>
      <c r="C44" s="75">
        <v>1</v>
      </c>
      <c r="D44" s="76">
        <v>1</v>
      </c>
      <c r="E44" s="76">
        <v>1</v>
      </c>
      <c r="F44" s="76">
        <v>1</v>
      </c>
      <c r="G44" s="76">
        <v>1</v>
      </c>
      <c r="H44" s="76">
        <v>1</v>
      </c>
      <c r="I44" s="76">
        <v>2</v>
      </c>
      <c r="J44" s="169">
        <v>1</v>
      </c>
      <c r="K44" s="179">
        <v>0</v>
      </c>
      <c r="L44" s="175">
        <v>0</v>
      </c>
      <c r="M44" s="76">
        <v>0</v>
      </c>
      <c r="N44" s="77">
        <v>0</v>
      </c>
      <c r="O44" s="75">
        <v>1</v>
      </c>
      <c r="P44" s="132">
        <v>1</v>
      </c>
      <c r="Q44" s="78">
        <v>0</v>
      </c>
      <c r="R44" s="79">
        <v>1</v>
      </c>
      <c r="S44" s="80">
        <v>1</v>
      </c>
      <c r="T44" s="128">
        <v>2</v>
      </c>
      <c r="U44" s="121">
        <v>0</v>
      </c>
      <c r="V44" s="76">
        <v>1</v>
      </c>
      <c r="W44" s="76">
        <v>1</v>
      </c>
      <c r="X44" s="76">
        <v>1</v>
      </c>
      <c r="Y44" s="76">
        <v>1</v>
      </c>
      <c r="Z44" s="76">
        <v>1</v>
      </c>
      <c r="AA44" s="76">
        <v>1</v>
      </c>
      <c r="AB44" s="76">
        <v>1</v>
      </c>
      <c r="AC44" s="80">
        <v>0</v>
      </c>
      <c r="AD44"/>
      <c r="AE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</row>
    <row r="45" spans="1:1035" ht="31">
      <c r="A45" s="69"/>
      <c r="B45" s="70" t="s">
        <v>67</v>
      </c>
      <c r="C45" s="75">
        <v>1</v>
      </c>
      <c r="D45" s="76">
        <v>1</v>
      </c>
      <c r="E45" s="76">
        <v>1</v>
      </c>
      <c r="F45" s="76">
        <v>1</v>
      </c>
      <c r="G45" s="76">
        <v>1</v>
      </c>
      <c r="H45" s="76">
        <v>1</v>
      </c>
      <c r="I45" s="76">
        <v>2</v>
      </c>
      <c r="J45" s="169">
        <v>1</v>
      </c>
      <c r="K45" s="179">
        <v>0</v>
      </c>
      <c r="L45" s="175">
        <v>0</v>
      </c>
      <c r="M45" s="76">
        <v>0</v>
      </c>
      <c r="N45" s="77">
        <v>0</v>
      </c>
      <c r="O45" s="81">
        <v>1</v>
      </c>
      <c r="P45" s="132">
        <v>1</v>
      </c>
      <c r="Q45" s="82">
        <v>0</v>
      </c>
      <c r="R45" s="83">
        <v>1</v>
      </c>
      <c r="S45" s="82">
        <v>1</v>
      </c>
      <c r="T45" s="128">
        <v>2</v>
      </c>
      <c r="U45" s="121">
        <v>0</v>
      </c>
      <c r="V45" s="76">
        <v>1</v>
      </c>
      <c r="W45" s="76">
        <v>1</v>
      </c>
      <c r="X45" s="76">
        <v>1</v>
      </c>
      <c r="Y45" s="76">
        <v>1</v>
      </c>
      <c r="Z45" s="76">
        <v>1</v>
      </c>
      <c r="AA45" s="76">
        <v>1</v>
      </c>
      <c r="AB45" s="76">
        <v>1</v>
      </c>
      <c r="AC45" s="82">
        <v>0</v>
      </c>
      <c r="AD45"/>
      <c r="AE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</row>
    <row r="46" spans="1:1035">
      <c r="A46" s="69"/>
      <c r="B46" s="70" t="s">
        <v>68</v>
      </c>
      <c r="C46" s="71" t="s">
        <v>65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72" t="s">
        <v>65</v>
      </c>
      <c r="J46" s="168">
        <v>1</v>
      </c>
      <c r="K46" s="180">
        <v>0</v>
      </c>
      <c r="L46" s="174">
        <v>0</v>
      </c>
      <c r="M46" s="20">
        <v>0</v>
      </c>
      <c r="N46" s="73">
        <v>0</v>
      </c>
      <c r="O46" s="71" t="s">
        <v>65</v>
      </c>
      <c r="P46" s="131">
        <v>0</v>
      </c>
      <c r="Q46" s="66">
        <v>0</v>
      </c>
      <c r="R46" s="74">
        <v>0</v>
      </c>
      <c r="S46" s="66">
        <v>0</v>
      </c>
      <c r="T46" s="127" t="s">
        <v>65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66">
        <v>0</v>
      </c>
      <c r="AD46"/>
      <c r="AE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</row>
    <row r="47" spans="1:1035" s="2" customFormat="1">
      <c r="B47" s="84" t="s">
        <v>69</v>
      </c>
      <c r="C47" s="85"/>
      <c r="D47" s="86"/>
      <c r="E47" s="86"/>
      <c r="F47" s="86"/>
      <c r="G47" s="86"/>
      <c r="H47" s="86"/>
      <c r="I47" s="11"/>
      <c r="J47" s="170"/>
      <c r="K47" s="181"/>
      <c r="L47" s="176"/>
      <c r="M47" s="86"/>
      <c r="N47" s="87"/>
      <c r="O47" s="85"/>
      <c r="P47" s="131"/>
      <c r="Q47" s="88"/>
      <c r="R47" s="89"/>
      <c r="S47" s="88"/>
      <c r="T47" s="129"/>
      <c r="U47" s="86"/>
      <c r="V47" s="86"/>
      <c r="W47" s="86"/>
      <c r="X47" s="86"/>
      <c r="Y47" s="86"/>
      <c r="Z47" s="86"/>
      <c r="AA47" s="86"/>
      <c r="AB47" s="86"/>
      <c r="AC47" s="88"/>
    </row>
    <row r="48" spans="1:1035" ht="15.75" customHeight="1">
      <c r="A48" s="2"/>
      <c r="B48" s="90" t="s">
        <v>70</v>
      </c>
      <c r="C48" s="83">
        <v>1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91">
        <v>1</v>
      </c>
      <c r="J48" s="122">
        <v>0</v>
      </c>
      <c r="K48" s="182">
        <v>0</v>
      </c>
      <c r="L48" s="177">
        <v>0</v>
      </c>
      <c r="M48" s="91">
        <v>0</v>
      </c>
      <c r="N48" s="82">
        <v>0</v>
      </c>
      <c r="O48" s="83">
        <v>1</v>
      </c>
      <c r="P48" s="133">
        <v>0</v>
      </c>
      <c r="Q48" s="82">
        <v>0</v>
      </c>
      <c r="R48" s="83">
        <v>0</v>
      </c>
      <c r="S48" s="82">
        <v>0</v>
      </c>
      <c r="T48" s="83">
        <v>1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82">
        <v>0</v>
      </c>
      <c r="AD48"/>
      <c r="AE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</row>
    <row r="49" spans="1:1034">
      <c r="A49" s="2"/>
      <c r="B49" s="90" t="s">
        <v>71</v>
      </c>
      <c r="C49" s="83">
        <v>1</v>
      </c>
      <c r="D49" s="91">
        <v>1</v>
      </c>
      <c r="E49" s="91">
        <v>1</v>
      </c>
      <c r="F49" s="91">
        <v>1</v>
      </c>
      <c r="G49" s="91">
        <v>1</v>
      </c>
      <c r="H49" s="91">
        <v>1</v>
      </c>
      <c r="I49" s="91">
        <v>2</v>
      </c>
      <c r="J49" s="122">
        <v>1</v>
      </c>
      <c r="K49" s="182">
        <v>0</v>
      </c>
      <c r="L49" s="177">
        <v>1</v>
      </c>
      <c r="M49" s="91">
        <v>1</v>
      </c>
      <c r="N49" s="82">
        <v>1</v>
      </c>
      <c r="O49" s="83">
        <v>2</v>
      </c>
      <c r="P49" s="133">
        <v>1</v>
      </c>
      <c r="Q49" s="82">
        <v>0</v>
      </c>
      <c r="R49" s="83">
        <v>1</v>
      </c>
      <c r="S49" s="82">
        <v>1</v>
      </c>
      <c r="T49" s="83">
        <v>2</v>
      </c>
      <c r="U49" s="91">
        <v>1</v>
      </c>
      <c r="V49" s="91">
        <v>1</v>
      </c>
      <c r="W49" s="91">
        <v>1</v>
      </c>
      <c r="X49" s="91">
        <v>1</v>
      </c>
      <c r="Y49" s="91">
        <v>1</v>
      </c>
      <c r="Z49" s="91">
        <v>1</v>
      </c>
      <c r="AA49" s="91">
        <v>1</v>
      </c>
      <c r="AB49" s="91">
        <v>1</v>
      </c>
      <c r="AC49" s="82">
        <v>1</v>
      </c>
      <c r="AD49"/>
      <c r="AE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</row>
    <row r="50" spans="1:1034" ht="31">
      <c r="A50" s="2"/>
      <c r="B50" s="137" t="s">
        <v>94</v>
      </c>
      <c r="C50" s="83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122">
        <v>0</v>
      </c>
      <c r="K50" s="182">
        <v>0</v>
      </c>
      <c r="L50" s="177">
        <v>0</v>
      </c>
      <c r="M50" s="91">
        <v>0</v>
      </c>
      <c r="N50" s="82">
        <v>0</v>
      </c>
      <c r="O50" s="83">
        <v>0</v>
      </c>
      <c r="P50" s="133">
        <v>0</v>
      </c>
      <c r="Q50" s="82">
        <v>0</v>
      </c>
      <c r="R50" s="83">
        <v>0</v>
      </c>
      <c r="S50" s="82">
        <v>0</v>
      </c>
      <c r="T50" s="83">
        <v>4</v>
      </c>
      <c r="U50" s="91">
        <v>0</v>
      </c>
      <c r="V50" s="91">
        <v>1</v>
      </c>
      <c r="W50" s="91">
        <v>1</v>
      </c>
      <c r="X50" s="91">
        <v>1</v>
      </c>
      <c r="Y50" s="91">
        <v>1</v>
      </c>
      <c r="Z50" s="91">
        <v>1</v>
      </c>
      <c r="AA50" s="91">
        <v>1</v>
      </c>
      <c r="AB50" s="122">
        <v>1</v>
      </c>
      <c r="AC50" s="82">
        <v>0</v>
      </c>
      <c r="AD50"/>
      <c r="AE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</row>
    <row r="51" spans="1:1034" ht="31">
      <c r="A51" s="2"/>
      <c r="B51" s="137" t="s">
        <v>98</v>
      </c>
      <c r="C51" s="83">
        <v>0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122">
        <v>0</v>
      </c>
      <c r="K51" s="182">
        <v>0</v>
      </c>
      <c r="L51" s="177">
        <v>0</v>
      </c>
      <c r="M51" s="91">
        <v>0</v>
      </c>
      <c r="N51" s="82">
        <v>0</v>
      </c>
      <c r="O51" s="83">
        <v>0</v>
      </c>
      <c r="P51" s="133">
        <v>0</v>
      </c>
      <c r="Q51" s="82">
        <v>0</v>
      </c>
      <c r="R51" s="83">
        <v>0</v>
      </c>
      <c r="S51" s="82">
        <v>0</v>
      </c>
      <c r="T51" s="83">
        <v>5</v>
      </c>
      <c r="U51" s="91">
        <v>0</v>
      </c>
      <c r="V51" s="91">
        <v>2</v>
      </c>
      <c r="W51" s="91">
        <v>1</v>
      </c>
      <c r="X51" s="91">
        <v>2</v>
      </c>
      <c r="Y51" s="91">
        <v>1</v>
      </c>
      <c r="Z51" s="91">
        <v>2</v>
      </c>
      <c r="AA51" s="91">
        <v>1</v>
      </c>
      <c r="AB51" s="122">
        <v>2</v>
      </c>
      <c r="AC51" s="82">
        <v>0</v>
      </c>
      <c r="AD51"/>
      <c r="AE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</row>
    <row r="52" spans="1:1034">
      <c r="A52" s="2"/>
      <c r="B52" s="90" t="s">
        <v>72</v>
      </c>
      <c r="C52" s="83">
        <v>0</v>
      </c>
      <c r="D52" s="91">
        <v>0</v>
      </c>
      <c r="E52" s="91">
        <v>1</v>
      </c>
      <c r="F52" s="91">
        <v>0</v>
      </c>
      <c r="G52" s="91">
        <v>0</v>
      </c>
      <c r="H52" s="91">
        <v>1</v>
      </c>
      <c r="I52" s="91">
        <v>0</v>
      </c>
      <c r="J52" s="122">
        <v>1</v>
      </c>
      <c r="K52" s="182">
        <v>0</v>
      </c>
      <c r="L52" s="177">
        <v>0</v>
      </c>
      <c r="M52" s="91">
        <v>0</v>
      </c>
      <c r="N52" s="82">
        <v>0</v>
      </c>
      <c r="O52" s="83">
        <v>0</v>
      </c>
      <c r="P52" s="133">
        <v>0</v>
      </c>
      <c r="Q52" s="82">
        <v>0</v>
      </c>
      <c r="R52" s="83">
        <v>0</v>
      </c>
      <c r="S52" s="82">
        <v>0</v>
      </c>
      <c r="T52" s="83">
        <v>0</v>
      </c>
      <c r="U52" s="91">
        <v>0</v>
      </c>
      <c r="V52" s="91">
        <v>1</v>
      </c>
      <c r="W52" s="91">
        <v>0</v>
      </c>
      <c r="X52" s="91">
        <v>1</v>
      </c>
      <c r="Y52" s="91">
        <v>0</v>
      </c>
      <c r="Z52" s="91">
        <v>1</v>
      </c>
      <c r="AA52" s="91">
        <v>0</v>
      </c>
      <c r="AB52" s="122">
        <v>1</v>
      </c>
      <c r="AC52" s="82">
        <v>0</v>
      </c>
      <c r="AD52"/>
      <c r="AE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</row>
    <row r="53" spans="1:1034" ht="31.5" thickBot="1">
      <c r="A53" s="2"/>
      <c r="B53" s="92" t="s">
        <v>101</v>
      </c>
      <c r="C53" s="93">
        <v>1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94">
        <v>2</v>
      </c>
      <c r="J53" s="171">
        <v>0</v>
      </c>
      <c r="K53" s="183">
        <v>0</v>
      </c>
      <c r="L53" s="178">
        <v>0</v>
      </c>
      <c r="M53" s="94">
        <v>0</v>
      </c>
      <c r="N53" s="95">
        <v>0</v>
      </c>
      <c r="O53" s="93">
        <v>1</v>
      </c>
      <c r="P53" s="123">
        <v>0</v>
      </c>
      <c r="Q53" s="95">
        <v>0</v>
      </c>
      <c r="R53" s="93">
        <v>0</v>
      </c>
      <c r="S53" s="95">
        <v>0</v>
      </c>
      <c r="T53" s="130">
        <v>0</v>
      </c>
      <c r="U53" s="123">
        <v>0</v>
      </c>
      <c r="V53" s="123">
        <v>0</v>
      </c>
      <c r="W53" s="123">
        <v>0</v>
      </c>
      <c r="X53" s="123">
        <v>0</v>
      </c>
      <c r="Y53" s="123">
        <v>0</v>
      </c>
      <c r="Z53" s="123">
        <v>0</v>
      </c>
      <c r="AA53" s="123">
        <v>0</v>
      </c>
      <c r="AB53" s="124">
        <v>0</v>
      </c>
      <c r="AC53" s="95">
        <v>0</v>
      </c>
      <c r="AD53"/>
      <c r="AE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</row>
    <row r="54" spans="1:1034" s="2" customFormat="1" ht="15.75" customHeight="1">
      <c r="B54" s="96" t="s">
        <v>100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134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</row>
    <row r="55" spans="1:1034" ht="15.75" customHeight="1">
      <c r="A55" s="2"/>
      <c r="B55" s="96" t="s">
        <v>73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spans="1:1034" ht="15.75" customHeight="1">
      <c r="B56" s="96" t="s">
        <v>74</v>
      </c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27">
    <mergeCell ref="A1:Q1"/>
    <mergeCell ref="A2:Q2"/>
    <mergeCell ref="L4:N4"/>
    <mergeCell ref="O4:P4"/>
    <mergeCell ref="Q4:R4"/>
    <mergeCell ref="O11:P11"/>
    <mergeCell ref="O12:P12"/>
    <mergeCell ref="O13:P13"/>
    <mergeCell ref="C40:J40"/>
    <mergeCell ref="C4:J4"/>
    <mergeCell ref="AC4:AC5"/>
    <mergeCell ref="O5:P5"/>
    <mergeCell ref="O6:P6"/>
    <mergeCell ref="O7:P7"/>
    <mergeCell ref="O10:P10"/>
    <mergeCell ref="S4:AB4"/>
    <mergeCell ref="O9:P9"/>
    <mergeCell ref="T40:AC40"/>
    <mergeCell ref="N19:O19"/>
    <mergeCell ref="B36:L36"/>
    <mergeCell ref="R40:S40"/>
    <mergeCell ref="B40:B41"/>
    <mergeCell ref="L40:N40"/>
    <mergeCell ref="O40:Q40"/>
    <mergeCell ref="C19:F19"/>
    <mergeCell ref="G19:I19"/>
    <mergeCell ref="J19:M19"/>
  </mergeCells>
  <pageMargins left="0" right="0" top="0" bottom="1.3888888888888801E-3" header="0.51180555555555496" footer="0.51180555555555496"/>
  <pageSetup paperSize="9" firstPageNumber="0" orientation="portrait" r:id="rId1"/>
  <headerFooter>
    <oddFooter>&amp;C&amp;"Helvetica Neue,Standard"&amp;12&amp;P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C</vt:lpstr>
      <vt:lpstr>'ALLEGATO C'!Area_stampa</vt:lpstr>
      <vt:lpstr>'ALLEGATO C'!Print_Area_0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Granato Vincenzo</dc:creator>
  <cp:lastModifiedBy>v.mancarella</cp:lastModifiedBy>
  <cp:revision>3</cp:revision>
  <cp:lastPrinted>2024-02-23T17:10:15Z</cp:lastPrinted>
  <dcterms:created xsi:type="dcterms:W3CDTF">2024-01-30T08:33:32Z</dcterms:created>
  <dcterms:modified xsi:type="dcterms:W3CDTF">2025-03-24T10:05:58Z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