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05" yWindow="-105" windowWidth="20370" windowHeight="12810" activeTab="1"/>
  </bookViews>
  <sheets>
    <sheet name="Allegato E" sheetId="3" r:id="rId1"/>
    <sheet name="Riepilogo offerta" sheetId="4" r:id="rId2"/>
  </sheets>
  <calcPr calcId="124519"/>
</workbook>
</file>

<file path=xl/calcChain.xml><?xml version="1.0" encoding="utf-8"?>
<calcChain xmlns="http://schemas.openxmlformats.org/spreadsheetml/2006/main">
  <c r="G13" i="3"/>
  <c r="G12"/>
  <c r="G11"/>
  <c r="G10"/>
  <c r="G9"/>
  <c r="G8"/>
  <c r="G14" s="1"/>
  <c r="G76"/>
  <c r="G89"/>
  <c r="G88"/>
  <c r="G87"/>
  <c r="G86"/>
  <c r="G85"/>
  <c r="G84"/>
  <c r="G83"/>
  <c r="G82"/>
  <c r="G81"/>
  <c r="G90" s="1"/>
  <c r="G93" s="1"/>
  <c r="G27"/>
  <c r="G26"/>
  <c r="G25"/>
  <c r="G24"/>
  <c r="G23"/>
  <c r="G22"/>
  <c r="G21"/>
  <c r="G20"/>
  <c r="G19"/>
  <c r="G28"/>
  <c r="G51"/>
  <c r="G50"/>
  <c r="G49"/>
  <c r="G48"/>
  <c r="G47"/>
  <c r="G46"/>
  <c r="G45"/>
  <c r="G52" s="1"/>
  <c r="G34"/>
  <c r="G35"/>
  <c r="G36"/>
  <c r="G37"/>
  <c r="G38"/>
  <c r="G39"/>
  <c r="G33"/>
  <c r="G65"/>
  <c r="G64"/>
  <c r="G63"/>
  <c r="G62"/>
  <c r="G61"/>
  <c r="G60"/>
  <c r="G59"/>
  <c r="G58"/>
  <c r="G57"/>
  <c r="G66" s="1"/>
  <c r="G40"/>
</calcChain>
</file>

<file path=xl/sharedStrings.xml><?xml version="1.0" encoding="utf-8"?>
<sst xmlns="http://schemas.openxmlformats.org/spreadsheetml/2006/main" count="174" uniqueCount="132">
  <si>
    <t>….</t>
  </si>
  <si>
    <t>% sconto</t>
  </si>
  <si>
    <t>Posizione</t>
  </si>
  <si>
    <t>Apparecchiatura nella configurazione offerta - Indicare tutte le componenti del sistema</t>
  </si>
  <si>
    <t>Costo totale su 8 anni (€) IVA esclusa</t>
  </si>
  <si>
    <t>Codice Fornitore</t>
  </si>
  <si>
    <t>Codice Fabbricante</t>
  </si>
  <si>
    <t>% IVA</t>
  </si>
  <si>
    <t>ALLEGATO E - Scheda Offerta Economica</t>
  </si>
  <si>
    <r>
      <t xml:space="preserve">Materiale di consumo </t>
    </r>
    <r>
      <rPr>
        <b/>
        <u/>
        <sz val="10"/>
        <rFont val="Calibri"/>
        <family val="2"/>
      </rPr>
      <t>ESCLUSIVO</t>
    </r>
    <r>
      <rPr>
        <b/>
        <sz val="10"/>
        <rFont val="Calibri"/>
        <family val="2"/>
      </rPr>
      <t xml:space="preserve"> necessario per il corretto funzionamento delle apparecchiature sopra indicate</t>
    </r>
  </si>
  <si>
    <t>Costo totale noleggio (€) IVA esclusa</t>
  </si>
  <si>
    <t>Costo unitario
(€) IVA esclusa</t>
  </si>
  <si>
    <t>Costo unitario da listino (€)</t>
  </si>
  <si>
    <t>Sconto applicato (%)</t>
  </si>
  <si>
    <t>Costo unitario scontato (€)</t>
  </si>
  <si>
    <t>Sezione 2a - ACQUISTO</t>
  </si>
  <si>
    <t>Durata mesi garanzia offerta (minimo 24 mesi)</t>
  </si>
  <si>
    <t>Durata contratto manutenzione full risk (96 mesi - durata garanzia)</t>
  </si>
  <si>
    <t>2a.1</t>
  </si>
  <si>
    <t>2a.2</t>
  </si>
  <si>
    <t>2a.3</t>
  </si>
  <si>
    <t>2a.4</t>
  </si>
  <si>
    <t>2a.5</t>
  </si>
  <si>
    <t>2a.6</t>
  </si>
  <si>
    <t>2a.7</t>
  </si>
  <si>
    <t>2b.1</t>
  </si>
  <si>
    <t>2b.2</t>
  </si>
  <si>
    <t>2b.3</t>
  </si>
  <si>
    <t>2b.4</t>
  </si>
  <si>
    <t>2b.5</t>
  </si>
  <si>
    <t>2b.6</t>
  </si>
  <si>
    <t>2b.7</t>
  </si>
  <si>
    <t>Si chiede di indicare il costo dell'asssitenza tecnica full risk per ogni sistema indicato nella sezione 2a</t>
  </si>
  <si>
    <t>Costo annuale unitario contratto Full Risk Omnicomprensivo da listino (iva esclusa) (€)</t>
  </si>
  <si>
    <t>Costo totale contratto Full Risk Omnicomprensivo scontato
(iva esclusa) (€)</t>
  </si>
  <si>
    <t>TOTALE Sezione 2b (IVA esclusa)</t>
  </si>
  <si>
    <t>Sezione 2b - SERVIZIO ASSISTENZA TECNICA ACQUISTO</t>
  </si>
  <si>
    <t>Costo del noleggio per la durata di 36 mesi</t>
  </si>
  <si>
    <t>1a.1</t>
  </si>
  <si>
    <t>1a.2</t>
  </si>
  <si>
    <t>1a.3</t>
  </si>
  <si>
    <t>1a.4</t>
  </si>
  <si>
    <t>1b.1</t>
  </si>
  <si>
    <t>1b.2</t>
  </si>
  <si>
    <t>1b.3</t>
  </si>
  <si>
    <t>1b.4</t>
  </si>
  <si>
    <t>1b.5</t>
  </si>
  <si>
    <t>1b.6</t>
  </si>
  <si>
    <t>1b.7</t>
  </si>
  <si>
    <t>Sezione 1a - NOLEGGIO</t>
  </si>
  <si>
    <t>Sistema su cui deve essere utilizzato il materiale (specificare "posizione tabella 2.a" - "Descrizione sistema")</t>
  </si>
  <si>
    <t>Quantità annua necessaria per gli utilizzi previsti</t>
  </si>
  <si>
    <t>Ipotesi analisi di n. 50 utilizzi per anno. Devono essere inclusi tutti i materiali di consumo necessari al corretto funzionamento del sistema per il numero di indagini indicato, eventualmente aggiungendo ulteriori righe. Il materiale non incluso si intende fornito a titolo gratuito. Il numero di utilizzi non è vincolante per l'IRCCS AOU BO.</t>
  </si>
  <si>
    <t>TOTALE Sezione 3a (IVA esclusa)</t>
  </si>
  <si>
    <t>Sistema su cui deve essere utilizzato il materiale (specificare "posizione tabella 1.a" - "Descrizione sistema")</t>
  </si>
  <si>
    <t xml:space="preserve">Sistema in assistenza tecnica (specificare "posizione tabella 2.a" - "Descrizione sistema") </t>
  </si>
  <si>
    <t>Sezione 2c - MATERIALE DI CONSUMO PER SISTEMI IN ACQUISTO</t>
  </si>
  <si>
    <t>TOTALE Sezione 2c (IVA esclusa)</t>
  </si>
  <si>
    <t>Sistema nella configurazione offerta - Indicare tutte le componenti del sistema</t>
  </si>
  <si>
    <t xml:space="preserve">SISTEMA AUDIO-VIDEO </t>
  </si>
  <si>
    <t xml:space="preserve">PIATTAFORMA DI FORMAZIONE E-LEARNING </t>
  </si>
  <si>
    <t xml:space="preserve">PIATTAFORMA DI SIMULAZIONE IN REALTÀ VIRTUALE/AUMENTATA </t>
  </si>
  <si>
    <t xml:space="preserve">SIMULATORE AVANZATO ADULTO ROBOTIZZATO </t>
  </si>
  <si>
    <t>Costo totale su 12 mesi (€) IVA esclusa</t>
  </si>
  <si>
    <t>1a.5</t>
  </si>
  <si>
    <t>SIMULATORE AVANZATO ECOGRAFICO</t>
  </si>
  <si>
    <t>1a.6</t>
  </si>
  <si>
    <t>CORSI DI FORMAZIONE ESPERTO ISTRUTTORE</t>
  </si>
  <si>
    <t>Costo acquisto</t>
  </si>
  <si>
    <t>Oneri finanziari:</t>
  </si>
  <si>
    <t>Costo assistenza tecnica:</t>
  </si>
  <si>
    <t>Denominazione simulatore</t>
  </si>
  <si>
    <t>Costo pay per use (durata: 1 giorno)</t>
  </si>
  <si>
    <t>Costo nolegigio (durata: 36 mesi)</t>
  </si>
  <si>
    <t>Descrizione materiale di consumo</t>
  </si>
  <si>
    <t>Monouso/Pluriuso (se pluriuso indicare il numero di utilizzi)</t>
  </si>
  <si>
    <t>Numero di pezzi per confezionamento</t>
  </si>
  <si>
    <t>Costo singolo pezzo</t>
  </si>
  <si>
    <t>Costo assistenza tecnica (annuale)</t>
  </si>
  <si>
    <t>APPARECCHIATURA</t>
  </si>
  <si>
    <t>MATERIALE DI CONSUMO</t>
  </si>
  <si>
    <t>Costo apparecchiatura:</t>
  </si>
  <si>
    <r>
      <rPr>
        <b/>
        <sz val="14"/>
        <rFont val="Calibri"/>
        <family val="2"/>
      </rPr>
      <t>ELENCO E LISTINO PREZZI APPARECCHIATURE DISPONIBILI</t>
    </r>
    <r>
      <rPr>
        <sz val="10"/>
        <rFont val="Calibri"/>
        <family val="2"/>
      </rPr>
      <t xml:space="preserve">
</t>
    </r>
    <r>
      <rPr>
        <i/>
        <sz val="10"/>
        <rFont val="Calibri"/>
        <family val="2"/>
      </rPr>
      <t>Compilare per ogni appareccahitura disponibile</t>
    </r>
  </si>
  <si>
    <t xml:space="preserve">Oneri finanziari
(€) </t>
  </si>
  <si>
    <t>Costo assistenza tecnica (€) IVA esclusa</t>
  </si>
  <si>
    <t>Costo totale noleggio per 36 mesi (€) IVA esclusa</t>
  </si>
  <si>
    <t>SIMULATORE ECMO REALISTICO PER LA CANNULAZIONE E LA PERFUSIONE</t>
  </si>
  <si>
    <t>Sezione 1b - MATERIALE DI CONSUMO PER SISTEMI IN NOLEGGIO</t>
  </si>
  <si>
    <t>Sezione 3a - PAY PER USE</t>
  </si>
  <si>
    <t>Costo del noleggio per un giorno</t>
  </si>
  <si>
    <t xml:space="preserve">Durata del noleggio </t>
  </si>
  <si>
    <t>1 giorno</t>
  </si>
  <si>
    <t>Ipotesi analisi di n. 1 utilizzo per giorno. Devono essere inclusi tutti i materiali di consumo necessari al corretto funzionamento del sistema per un utilizzo in un giorno, eventualmente aggiungendo ulteriori righe. Il materiale non incluso si intende fornito a titolo gratuito. Il numero di utilizzi non è vincolante per l'IRCCS AOU BO.</t>
  </si>
  <si>
    <t>1b.8</t>
  </si>
  <si>
    <t>2c.1</t>
  </si>
  <si>
    <t>2c.2</t>
  </si>
  <si>
    <t>2c.3</t>
  </si>
  <si>
    <t>2c.4</t>
  </si>
  <si>
    <t>2c.5</t>
  </si>
  <si>
    <t>2c.6</t>
  </si>
  <si>
    <t>2c.7</t>
  </si>
  <si>
    <t>2c.8</t>
  </si>
  <si>
    <t>3b.1</t>
  </si>
  <si>
    <t>3b.2</t>
  </si>
  <si>
    <t>3b.3</t>
  </si>
  <si>
    <t>3b.4</t>
  </si>
  <si>
    <t>3b.5</t>
  </si>
  <si>
    <t>3b.6</t>
  </si>
  <si>
    <t>3b.7</t>
  </si>
  <si>
    <t>3b.8</t>
  </si>
  <si>
    <t>3a.1</t>
  </si>
  <si>
    <t>3a.2</t>
  </si>
  <si>
    <t>3a.3</t>
  </si>
  <si>
    <t>NOLEGGIO</t>
  </si>
  <si>
    <t>ACQUISTO</t>
  </si>
  <si>
    <t>PAY PER USE</t>
  </si>
  <si>
    <t>Costo UNITARIO apparecchiatura (€) IVA esclusa</t>
  </si>
  <si>
    <t>TOTALE Sezione 1 (IVA esclusa)  PUNTEGGIO ECONOMICO MAX 15</t>
  </si>
  <si>
    <t xml:space="preserve">TOTALE Sezione 2a (IVA esclusa)  </t>
  </si>
  <si>
    <t xml:space="preserve"> </t>
  </si>
  <si>
    <t>Sezione 3b - MATERIALE DI CONSUMO PER SISTEMI IN NOLEGGIO GIORNALIERO</t>
  </si>
  <si>
    <r>
      <t>T</t>
    </r>
    <r>
      <rPr>
        <b/>
        <sz val="12"/>
        <rFont val="Calibri"/>
        <family val="2"/>
      </rPr>
      <t>TOTALE COMPLESSIVO SEZ.2 LETTERE A-B-C PUNTEGGIO ECONOMICO MAX 3</t>
    </r>
  </si>
  <si>
    <r>
      <t>T</t>
    </r>
    <r>
      <rPr>
        <b/>
        <sz val="12"/>
        <rFont val="Calibri"/>
        <family val="2"/>
      </rPr>
      <t>TOTALE COMPLESSIVO SEZ.3 LETTERE A-B-  PUNTEGGIO ECONOMICO MAX 2</t>
    </r>
  </si>
  <si>
    <t>TOTALE Sezione 3b (IVA esclusa)</t>
  </si>
  <si>
    <t>Costo totale su 36 mesi (€) IVA esclusa</t>
  </si>
  <si>
    <t>Costo noleggio 
(€) IVA esclusa</t>
  </si>
  <si>
    <r>
      <t xml:space="preserve">VALORE COMPLESSIVO SEZIONE 1a, 1b, 2a, 2b, 2c, 3a, 3b DA RIPORTARE SULLA PIATTAFORMA NELLO SLOT " </t>
    </r>
    <r>
      <rPr>
        <b/>
        <u/>
        <sz val="14"/>
        <rFont val="Calibri"/>
        <family val="2"/>
      </rPr>
      <t>PREZZO OFFERTO PER UM"</t>
    </r>
  </si>
  <si>
    <r>
      <t>COSTO TOTALE DA RIPORTARE SULLA PIATTAFORMA NELLO SLOT "</t>
    </r>
    <r>
      <rPr>
        <b/>
        <u/>
        <sz val="12"/>
        <rFont val="Calibri"/>
        <family val="2"/>
      </rPr>
      <t>COSTO NOLEGGIO APPARECCHIATURE DEI 36 MESI</t>
    </r>
    <r>
      <rPr>
        <b/>
        <sz val="12"/>
        <rFont val="Calibri"/>
        <family val="2"/>
      </rPr>
      <t xml:space="preserve">" </t>
    </r>
  </si>
  <si>
    <r>
      <t>COSTO TOTALE DA RIPORTARE SULLA PIATTAFORMA NELLO SLOT "</t>
    </r>
    <r>
      <rPr>
        <b/>
        <u/>
        <sz val="12"/>
        <rFont val="Calibri"/>
        <family val="2"/>
      </rPr>
      <t>COSTO MATERIALE DI CONSUMO DEDICATO PER NOLEGGIO DI 36 MESI</t>
    </r>
    <r>
      <rPr>
        <b/>
        <sz val="12"/>
        <rFont val="Calibri"/>
        <family val="2"/>
      </rPr>
      <t xml:space="preserve">" </t>
    </r>
  </si>
  <si>
    <t>TOTALE Sezione 1b (IVA esclusa)PUNTEGGIO ECONOMICO MAX 5</t>
  </si>
  <si>
    <r>
      <t>COSTO TOTALE DA RIPORTARE SULLA PIATTAFORMA NELLO SLOT "</t>
    </r>
    <r>
      <rPr>
        <b/>
        <u/>
        <sz val="12"/>
        <rFont val="Calibri"/>
        <family val="2"/>
      </rPr>
      <t xml:space="preserve">COSTO ACQUISTO APPARECCHIATURE, ASSISTENZA TECNICA E MATERIALE DI CONSUMO </t>
    </r>
    <r>
      <rPr>
        <b/>
        <sz val="12"/>
        <rFont val="Calibri"/>
        <family val="2"/>
      </rPr>
      <t xml:space="preserve">" </t>
    </r>
  </si>
  <si>
    <r>
      <t>COSTO TOTALE DA RIPORTARE SULLA PIATTAFORMA NELLO SLOT "</t>
    </r>
    <r>
      <rPr>
        <b/>
        <u/>
        <sz val="12"/>
        <rFont val="Calibri"/>
        <family val="2"/>
      </rPr>
      <t>COSTO NOLEGGIO GIORNALIERO E MATERIALE DI CONSUMO</t>
    </r>
    <r>
      <rPr>
        <b/>
        <sz val="12"/>
        <rFont val="Calibri"/>
        <family val="2"/>
      </rPr>
      <t xml:space="preserve">" </t>
    </r>
  </si>
</sst>
</file>

<file path=xl/styles.xml><?xml version="1.0" encoding="utf-8"?>
<styleSheet xmlns="http://schemas.openxmlformats.org/spreadsheetml/2006/main">
  <numFmts count="4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_-&quot;€ &quot;* #,##0.00_-;&quot;-€ &quot;* #,##0.00_-;_-&quot;€ &quot;* \-??_-;_-@_-"/>
    <numFmt numFmtId="167" formatCode="#,##0.00\ &quot;€&quot;"/>
  </numFmts>
  <fonts count="40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2"/>
      <color indexed="9"/>
      <name val="Calibri"/>
      <family val="2"/>
    </font>
    <font>
      <b/>
      <sz val="10"/>
      <name val="Calibri"/>
      <family val="2"/>
    </font>
    <font>
      <b/>
      <sz val="14"/>
      <color indexed="9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u/>
      <sz val="10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i/>
      <sz val="10"/>
      <name val="Calibri"/>
      <family val="2"/>
    </font>
    <font>
      <b/>
      <sz val="18"/>
      <color indexed="9"/>
      <name val="Calibri"/>
      <family val="2"/>
    </font>
    <font>
      <b/>
      <u/>
      <sz val="12"/>
      <name val="Calibri"/>
      <family val="2"/>
    </font>
    <font>
      <b/>
      <u/>
      <sz val="14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13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7"/>
      </patternFill>
    </fill>
    <fill>
      <patternFill patternType="solid">
        <fgColor indexed="9"/>
        <bgColor indexed="13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164" fontId="22" fillId="0" borderId="0" applyFont="0" applyFill="0" applyBorder="0" applyAlignment="0" applyProtection="0"/>
    <xf numFmtId="166" fontId="22" fillId="0" borderId="0" applyFill="0" applyBorder="0" applyAlignment="0" applyProtection="0"/>
    <xf numFmtId="0" fontId="7" fillId="7" borderId="1" applyNumberFormat="0" applyAlignment="0" applyProtection="0"/>
    <xf numFmtId="165" fontId="1" fillId="0" borderId="0" applyFont="0" applyFill="0" applyBorder="0" applyAlignment="0" applyProtection="0"/>
    <xf numFmtId="0" fontId="8" fillId="22" borderId="0" applyNumberFormat="0" applyBorder="0" applyAlignment="0" applyProtection="0"/>
    <xf numFmtId="0" fontId="1" fillId="0" borderId="0"/>
    <xf numFmtId="0" fontId="22" fillId="23" borderId="4" applyNumberFormat="0" applyAlignment="0" applyProtection="0"/>
    <xf numFmtId="0" fontId="9" fillId="16" borderId="5" applyNumberFormat="0" applyAlignment="0" applyProtection="0"/>
    <xf numFmtId="9" fontId="1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</cellStyleXfs>
  <cellXfs count="72">
    <xf numFmtId="0" fontId="0" fillId="0" borderId="0" xfId="0"/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25" fillId="24" borderId="10" xfId="0" applyFont="1" applyFill="1" applyBorder="1" applyAlignment="1" applyProtection="1">
      <alignment horizontal="center" vertical="center" wrapText="1"/>
      <protection locked="0"/>
    </xf>
    <xf numFmtId="9" fontId="1" fillId="24" borderId="10" xfId="36" applyFill="1" applyBorder="1" applyAlignment="1" applyProtection="1">
      <alignment horizontal="center" vertical="center" wrapText="1"/>
      <protection locked="0"/>
    </xf>
    <xf numFmtId="0" fontId="24" fillId="25" borderId="11" xfId="0" applyFont="1" applyFill="1" applyBorder="1" applyAlignment="1">
      <alignment horizontal="center" vertical="center" wrapText="1"/>
    </xf>
    <xf numFmtId="0" fontId="24" fillId="25" borderId="12" xfId="0" applyFont="1" applyFill="1" applyBorder="1" applyAlignment="1">
      <alignment horizontal="center" vertical="center" wrapText="1"/>
    </xf>
    <xf numFmtId="0" fontId="19" fillId="25" borderId="0" xfId="0" applyFont="1" applyFill="1" applyAlignment="1" applyProtection="1">
      <alignment vertical="center" wrapText="1"/>
      <protection locked="0"/>
    </xf>
    <xf numFmtId="0" fontId="19" fillId="0" borderId="12" xfId="0" applyFont="1" applyBorder="1" applyAlignment="1" applyProtection="1">
      <alignment vertical="center" wrapText="1"/>
      <protection locked="0"/>
    </xf>
    <xf numFmtId="167" fontId="27" fillId="24" borderId="10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 applyProtection="1">
      <alignment horizontal="center"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  <protection locked="0"/>
    </xf>
    <xf numFmtId="0" fontId="29" fillId="26" borderId="10" xfId="46" applyNumberFormat="1" applyFont="1" applyFill="1" applyBorder="1" applyAlignment="1" applyProtection="1">
      <alignment horizontal="left" vertical="center" wrapText="1"/>
      <protection locked="0"/>
    </xf>
    <xf numFmtId="167" fontId="28" fillId="25" borderId="10" xfId="0" applyNumberFormat="1" applyFont="1" applyFill="1" applyBorder="1" applyAlignment="1">
      <alignment horizontal="center" vertical="center" wrapText="1"/>
    </xf>
    <xf numFmtId="9" fontId="0" fillId="26" borderId="10" xfId="36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Alignment="1" applyProtection="1">
      <alignment vertical="center" wrapText="1"/>
      <protection locked="0"/>
    </xf>
    <xf numFmtId="0" fontId="28" fillId="25" borderId="0" xfId="0" applyFont="1" applyFill="1" applyAlignment="1" applyProtection="1">
      <alignment vertical="center" wrapText="1"/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29" fillId="26" borderId="10" xfId="46" applyNumberFormat="1" applyFont="1" applyFill="1" applyBorder="1" applyAlignment="1" applyProtection="1">
      <alignment horizontal="center" vertical="center" wrapText="1"/>
      <protection locked="0"/>
    </xf>
    <xf numFmtId="0" fontId="25" fillId="24" borderId="13" xfId="0" applyFont="1" applyFill="1" applyBorder="1" applyAlignment="1" applyProtection="1">
      <alignment vertical="center" wrapText="1"/>
      <protection locked="0"/>
    </xf>
    <xf numFmtId="0" fontId="29" fillId="26" borderId="13" xfId="46" applyNumberFormat="1" applyFont="1" applyFill="1" applyBorder="1" applyAlignment="1" applyProtection="1">
      <alignment vertical="center" wrapText="1"/>
      <protection locked="0"/>
    </xf>
    <xf numFmtId="0" fontId="25" fillId="24" borderId="10" xfId="0" applyFont="1" applyFill="1" applyBorder="1" applyAlignment="1" applyProtection="1">
      <alignment vertical="center" wrapText="1"/>
      <protection locked="0"/>
    </xf>
    <xf numFmtId="167" fontId="29" fillId="26" borderId="10" xfId="46" applyNumberFormat="1" applyFont="1" applyFill="1" applyBorder="1" applyAlignment="1" applyProtection="1">
      <alignment horizontal="center" vertical="center" wrapText="1"/>
      <protection locked="0"/>
    </xf>
    <xf numFmtId="9" fontId="1" fillId="26" borderId="10" xfId="36" applyFill="1" applyBorder="1" applyAlignment="1" applyProtection="1">
      <alignment horizontal="center" vertical="center" wrapText="1"/>
      <protection locked="0"/>
    </xf>
    <xf numFmtId="9" fontId="1" fillId="26" borderId="10" xfId="36" applyFill="1" applyBorder="1" applyAlignment="1" applyProtection="1">
      <alignment horizontal="left" vertical="center" wrapText="1"/>
      <protection locked="0"/>
    </xf>
    <xf numFmtId="167" fontId="30" fillId="26" borderId="10" xfId="46" applyNumberFormat="1" applyFont="1" applyFill="1" applyBorder="1" applyAlignment="1" applyProtection="1">
      <alignment horizontal="left" vertical="center" wrapText="1"/>
      <protection locked="0"/>
    </xf>
    <xf numFmtId="0" fontId="25" fillId="24" borderId="14" xfId="0" applyFont="1" applyFill="1" applyBorder="1" applyAlignment="1" applyProtection="1">
      <alignment horizontal="center" vertical="center" wrapText="1"/>
      <protection locked="0"/>
    </xf>
    <xf numFmtId="0" fontId="25" fillId="24" borderId="15" xfId="0" applyFont="1" applyFill="1" applyBorder="1" applyAlignment="1" applyProtection="1">
      <alignment horizontal="center" vertical="center" wrapText="1"/>
      <protection locked="0"/>
    </xf>
    <xf numFmtId="0" fontId="28" fillId="0" borderId="10" xfId="0" quotePrefix="1" applyFont="1" applyBorder="1" applyAlignment="1" applyProtection="1">
      <alignment horizontal="left" vertical="center" wrapText="1"/>
      <protection locked="0"/>
    </xf>
    <xf numFmtId="0" fontId="28" fillId="0" borderId="10" xfId="0" applyFont="1" applyBorder="1" applyAlignment="1" applyProtection="1">
      <alignment vertical="center" wrapText="1"/>
      <protection locked="0"/>
    </xf>
    <xf numFmtId="0" fontId="28" fillId="25" borderId="10" xfId="0" quotePrefix="1" applyFont="1" applyFill="1" applyBorder="1" applyAlignment="1" applyProtection="1">
      <alignment horizontal="center" vertical="center" wrapText="1"/>
      <protection locked="0"/>
    </xf>
    <xf numFmtId="167" fontId="28" fillId="0" borderId="10" xfId="0" applyNumberFormat="1" applyFont="1" applyBorder="1" applyAlignment="1" applyProtection="1">
      <alignment horizontal="center" vertical="center" wrapText="1"/>
      <protection locked="0"/>
    </xf>
    <xf numFmtId="20" fontId="28" fillId="0" borderId="14" xfId="0" quotePrefix="1" applyNumberFormat="1" applyFont="1" applyBorder="1" applyAlignment="1" applyProtection="1">
      <alignment horizontal="center" vertical="center" wrapText="1"/>
      <protection locked="0"/>
    </xf>
    <xf numFmtId="0" fontId="33" fillId="0" borderId="0" xfId="0" applyFont="1"/>
    <xf numFmtId="0" fontId="33" fillId="0" borderId="10" xfId="0" applyFont="1" applyBorder="1"/>
    <xf numFmtId="0" fontId="34" fillId="0" borderId="10" xfId="0" applyFont="1" applyBorder="1" applyAlignment="1">
      <alignment horizontal="center"/>
    </xf>
    <xf numFmtId="0" fontId="21" fillId="0" borderId="10" xfId="0" applyFont="1" applyBorder="1" applyAlignment="1" applyProtection="1">
      <alignment vertical="center" wrapText="1"/>
      <protection locked="0"/>
    </xf>
    <xf numFmtId="9" fontId="1" fillId="24" borderId="13" xfId="36" applyFill="1" applyBorder="1" applyAlignment="1" applyProtection="1">
      <alignment horizontal="center" vertical="center" wrapText="1"/>
      <protection locked="0"/>
    </xf>
    <xf numFmtId="0" fontId="21" fillId="0" borderId="0" xfId="0" applyFont="1" applyBorder="1" applyAlignment="1" applyProtection="1">
      <alignment vertical="center" wrapText="1"/>
      <protection locked="0"/>
    </xf>
    <xf numFmtId="9" fontId="1" fillId="27" borderId="10" xfId="36" applyFill="1" applyBorder="1" applyAlignment="1" applyProtection="1">
      <alignment horizontal="center" vertical="center" wrapText="1"/>
      <protection locked="0"/>
    </xf>
    <xf numFmtId="0" fontId="29" fillId="26" borderId="16" xfId="46" applyNumberFormat="1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Border="1" applyAlignment="1" applyProtection="1">
      <alignment vertical="center" wrapText="1"/>
      <protection locked="0"/>
    </xf>
    <xf numFmtId="0" fontId="19" fillId="0" borderId="0" xfId="0" applyFont="1" applyBorder="1" applyAlignment="1" applyProtection="1">
      <alignment horizontal="center" vertical="center" wrapText="1"/>
      <protection locked="0"/>
    </xf>
    <xf numFmtId="0" fontId="24" fillId="25" borderId="10" xfId="0" applyFont="1" applyFill="1" applyBorder="1" applyAlignment="1">
      <alignment vertical="center" wrapText="1"/>
    </xf>
    <xf numFmtId="165" fontId="19" fillId="0" borderId="0" xfId="31" applyFont="1" applyAlignment="1" applyProtection="1">
      <alignment vertical="center" wrapText="1"/>
      <protection locked="0"/>
    </xf>
    <xf numFmtId="0" fontId="21" fillId="0" borderId="12" xfId="0" applyFont="1" applyBorder="1" applyAlignment="1" applyProtection="1">
      <alignment vertical="center" wrapText="1"/>
      <protection locked="0"/>
    </xf>
    <xf numFmtId="167" fontId="19" fillId="0" borderId="10" xfId="0" applyNumberFormat="1" applyFont="1" applyBorder="1" applyAlignment="1" applyProtection="1">
      <alignment vertical="center" wrapText="1"/>
      <protection locked="0"/>
    </xf>
    <xf numFmtId="0" fontId="37" fillId="28" borderId="13" xfId="0" applyFont="1" applyFill="1" applyBorder="1" applyAlignment="1">
      <alignment horizontal="center" vertical="center" wrapText="1"/>
    </xf>
    <xf numFmtId="0" fontId="37" fillId="28" borderId="17" xfId="0" applyFont="1" applyFill="1" applyBorder="1" applyAlignment="1">
      <alignment horizontal="center" vertical="center" wrapText="1"/>
    </xf>
    <xf numFmtId="0" fontId="37" fillId="28" borderId="18" xfId="0" applyFont="1" applyFill="1" applyBorder="1" applyAlignment="1">
      <alignment horizontal="center" vertical="center" wrapText="1"/>
    </xf>
    <xf numFmtId="0" fontId="24" fillId="28" borderId="13" xfId="0" applyFont="1" applyFill="1" applyBorder="1" applyAlignment="1">
      <alignment horizontal="center" vertical="center" wrapText="1"/>
    </xf>
    <xf numFmtId="0" fontId="24" fillId="28" borderId="17" xfId="0" applyFont="1" applyFill="1" applyBorder="1" applyAlignment="1">
      <alignment horizontal="center" vertical="center" wrapText="1"/>
    </xf>
    <xf numFmtId="0" fontId="24" fillId="28" borderId="18" xfId="0" applyFont="1" applyFill="1" applyBorder="1" applyAlignment="1">
      <alignment horizontal="center" vertical="center" wrapText="1"/>
    </xf>
    <xf numFmtId="0" fontId="26" fillId="28" borderId="11" xfId="0" applyFont="1" applyFill="1" applyBorder="1" applyAlignment="1">
      <alignment horizontal="center" vertical="center" wrapText="1"/>
    </xf>
    <xf numFmtId="0" fontId="26" fillId="28" borderId="12" xfId="0" applyFont="1" applyFill="1" applyBorder="1" applyAlignment="1">
      <alignment horizontal="center" vertical="center" wrapText="1"/>
    </xf>
    <xf numFmtId="0" fontId="24" fillId="25" borderId="10" xfId="0" applyFont="1" applyFill="1" applyBorder="1" applyAlignment="1">
      <alignment horizontal="center" vertical="center" wrapText="1"/>
    </xf>
    <xf numFmtId="0" fontId="37" fillId="28" borderId="19" xfId="0" applyFont="1" applyFill="1" applyBorder="1" applyAlignment="1">
      <alignment horizontal="center" vertical="center" wrapText="1"/>
    </xf>
    <xf numFmtId="0" fontId="37" fillId="28" borderId="12" xfId="0" applyFont="1" applyFill="1" applyBorder="1" applyAlignment="1">
      <alignment horizontal="center" vertical="center" wrapText="1"/>
    </xf>
    <xf numFmtId="0" fontId="37" fillId="28" borderId="20" xfId="0" applyFont="1" applyFill="1" applyBorder="1" applyAlignment="1">
      <alignment horizontal="center" vertical="center" wrapText="1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35" fillId="29" borderId="13" xfId="0" applyFont="1" applyFill="1" applyBorder="1" applyAlignment="1">
      <alignment horizontal="center"/>
    </xf>
    <xf numFmtId="0" fontId="35" fillId="29" borderId="17" xfId="0" applyFont="1" applyFill="1" applyBorder="1" applyAlignment="1">
      <alignment horizontal="center"/>
    </xf>
    <xf numFmtId="0" fontId="35" fillId="29" borderId="18" xfId="0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3" fillId="0" borderId="12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</cellXfs>
  <cellStyles count="47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Migliaia" xfId="31" builtinId="3"/>
    <cellStyle name="Neutrale" xfId="32" builtinId="28" customBuiltin="1"/>
    <cellStyle name="Normale" xfId="0" builtinId="0"/>
    <cellStyle name="Normale 2" xfId="33"/>
    <cellStyle name="Nota" xfId="34" builtinId="10" customBuiltin="1"/>
    <cellStyle name="Output" xfId="35" builtinId="21" customBuiltin="1"/>
    <cellStyle name="Percentuale" xfId="36" builtinId="5"/>
    <cellStyle name="Testo avviso" xfId="37" builtinId="11" customBuiltin="1"/>
    <cellStyle name="Testo descrittivo" xfId="38" builtinId="53" customBuiltin="1"/>
    <cellStyle name="Titolo" xfId="39" builtinId="15" customBuiltin="1"/>
    <cellStyle name="Titolo 1" xfId="40" builtinId="16" customBuiltin="1"/>
    <cellStyle name="Titolo 2" xfId="41" builtinId="17" customBuiltin="1"/>
    <cellStyle name="Titolo 3" xfId="42" builtinId="18" customBuiltin="1"/>
    <cellStyle name="Titolo 4" xfId="43" builtinId="19" customBuiltin="1"/>
    <cellStyle name="Totale" xfId="44" builtinId="25" customBuiltin="1"/>
    <cellStyle name="Valore non valido" xfId="45" builtinId="27" customBuiltin="1"/>
    <cellStyle name="Valore valido" xfId="46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182880</xdr:rowOff>
    </xdr:from>
    <xdr:to>
      <xdr:col>1</xdr:col>
      <xdr:colOff>1562100</xdr:colOff>
      <xdr:row>0</xdr:row>
      <xdr:rowOff>670560</xdr:rowOff>
    </xdr:to>
    <xdr:pic>
      <xdr:nvPicPr>
        <xdr:cNvPr id="1025" name="Immagine 9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42505"/>
        <a:stretch>
          <a:fillRect/>
        </a:stretch>
      </xdr:blipFill>
      <xdr:spPr bwMode="auto">
        <a:xfrm>
          <a:off x="754380" y="182880"/>
          <a:ext cx="1562100" cy="4876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2407920</xdr:colOff>
      <xdr:row>0</xdr:row>
      <xdr:rowOff>320040</xdr:rowOff>
    </xdr:from>
    <xdr:to>
      <xdr:col>2</xdr:col>
      <xdr:colOff>1623060</xdr:colOff>
      <xdr:row>0</xdr:row>
      <xdr:rowOff>632460</xdr:rowOff>
    </xdr:to>
    <xdr:pic>
      <xdr:nvPicPr>
        <xdr:cNvPr id="1026" name="Immagine 9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62300" y="320040"/>
          <a:ext cx="2766060" cy="312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53340</xdr:colOff>
      <xdr:row>0</xdr:row>
      <xdr:rowOff>304800</xdr:rowOff>
    </xdr:from>
    <xdr:to>
      <xdr:col>3</xdr:col>
      <xdr:colOff>1516380</xdr:colOff>
      <xdr:row>0</xdr:row>
      <xdr:rowOff>800100</xdr:rowOff>
    </xdr:to>
    <xdr:pic>
      <xdr:nvPicPr>
        <xdr:cNvPr id="1027" name="Immagine 1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981700" y="304800"/>
          <a:ext cx="146304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624840</xdr:colOff>
      <xdr:row>0</xdr:row>
      <xdr:rowOff>320040</xdr:rowOff>
    </xdr:from>
    <xdr:to>
      <xdr:col>4</xdr:col>
      <xdr:colOff>1897380</xdr:colOff>
      <xdr:row>0</xdr:row>
      <xdr:rowOff>617220</xdr:rowOff>
    </xdr:to>
    <xdr:pic>
      <xdr:nvPicPr>
        <xdr:cNvPr id="1028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 l="6624" t="29703" r="5260" b="32927"/>
        <a:stretch>
          <a:fillRect/>
        </a:stretch>
      </xdr:blipFill>
      <xdr:spPr bwMode="auto">
        <a:xfrm>
          <a:off x="8702040" y="320040"/>
          <a:ext cx="1272540" cy="2971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127000</xdr:colOff>
      <xdr:row>13</xdr:row>
      <xdr:rowOff>190502</xdr:rowOff>
    </xdr:from>
    <xdr:to>
      <xdr:col>9</xdr:col>
      <xdr:colOff>1105407</xdr:colOff>
      <xdr:row>13</xdr:row>
      <xdr:rowOff>675134</xdr:rowOff>
    </xdr:to>
    <xdr:sp macro="" textlink="">
      <xdr:nvSpPr>
        <xdr:cNvPr id="6" name="Freccia a sinistra 5"/>
        <xdr:cNvSpPr/>
      </xdr:nvSpPr>
      <xdr:spPr>
        <a:xfrm>
          <a:off x="15462250" y="8456085"/>
          <a:ext cx="978407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9</xdr:col>
      <xdr:colOff>63500</xdr:colOff>
      <xdr:row>27</xdr:row>
      <xdr:rowOff>84667</xdr:rowOff>
    </xdr:from>
    <xdr:to>
      <xdr:col>9</xdr:col>
      <xdr:colOff>1041908</xdr:colOff>
      <xdr:row>27</xdr:row>
      <xdr:rowOff>569299</xdr:rowOff>
    </xdr:to>
    <xdr:sp macro="" textlink="">
      <xdr:nvSpPr>
        <xdr:cNvPr id="7" name="Freccia a sinistra 6"/>
        <xdr:cNvSpPr/>
      </xdr:nvSpPr>
      <xdr:spPr>
        <a:xfrm>
          <a:off x="15811500" y="15970250"/>
          <a:ext cx="978408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9</xdr:col>
      <xdr:colOff>52917</xdr:colOff>
      <xdr:row>65</xdr:row>
      <xdr:rowOff>222250</xdr:rowOff>
    </xdr:from>
    <xdr:to>
      <xdr:col>9</xdr:col>
      <xdr:colOff>1031325</xdr:colOff>
      <xdr:row>67</xdr:row>
      <xdr:rowOff>272965</xdr:rowOff>
    </xdr:to>
    <xdr:sp macro="" textlink="">
      <xdr:nvSpPr>
        <xdr:cNvPr id="9" name="Freccia a sinistra 8"/>
        <xdr:cNvSpPr/>
      </xdr:nvSpPr>
      <xdr:spPr>
        <a:xfrm>
          <a:off x="15800917" y="35983333"/>
          <a:ext cx="978408" cy="918549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9</xdr:col>
      <xdr:colOff>31751</xdr:colOff>
      <xdr:row>90</xdr:row>
      <xdr:rowOff>95250</xdr:rowOff>
    </xdr:from>
    <xdr:to>
      <xdr:col>9</xdr:col>
      <xdr:colOff>1010159</xdr:colOff>
      <xdr:row>90</xdr:row>
      <xdr:rowOff>579882</xdr:rowOff>
    </xdr:to>
    <xdr:sp macro="" textlink="">
      <xdr:nvSpPr>
        <xdr:cNvPr id="10" name="Freccia a sinistra 9"/>
        <xdr:cNvSpPr/>
      </xdr:nvSpPr>
      <xdr:spPr>
        <a:xfrm>
          <a:off x="15779751" y="48344667"/>
          <a:ext cx="978408" cy="48463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4"/>
  <sheetViews>
    <sheetView showGridLines="0" zoomScale="90" zoomScaleNormal="90" zoomScaleSheetLayoutView="85" workbookViewId="0"/>
  </sheetViews>
  <sheetFormatPr defaultColWidth="9.140625" defaultRowHeight="15.75"/>
  <cols>
    <col min="1" max="1" width="11" style="1" customWidth="1"/>
    <col min="2" max="2" width="51.85546875" style="1" customWidth="1"/>
    <col min="3" max="3" width="23.5703125" style="1" customWidth="1"/>
    <col min="4" max="4" width="31.28515625" style="1" customWidth="1"/>
    <col min="5" max="5" width="27.7109375" style="1" customWidth="1"/>
    <col min="6" max="6" width="30.7109375" style="1" customWidth="1"/>
    <col min="7" max="7" width="26.85546875" style="1" customWidth="1"/>
    <col min="8" max="8" width="13.28515625" style="4" customWidth="1"/>
    <col min="9" max="9" width="35" style="1" customWidth="1"/>
    <col min="10" max="10" width="20" style="1" customWidth="1"/>
    <col min="11" max="16384" width="9.140625" style="1"/>
  </cols>
  <sheetData>
    <row r="1" spans="1:9" ht="106.9" customHeight="1"/>
    <row r="2" spans="1:9" ht="39.950000000000003" customHeight="1">
      <c r="A2" s="55" t="s">
        <v>8</v>
      </c>
      <c r="B2" s="56"/>
      <c r="C2" s="56"/>
      <c r="D2" s="56"/>
      <c r="E2" s="56"/>
      <c r="F2" s="56"/>
      <c r="G2" s="56"/>
      <c r="H2" s="56"/>
    </row>
    <row r="3" spans="1:9" s="9" customFormat="1" ht="14.25" customHeight="1">
      <c r="A3" s="7"/>
      <c r="B3" s="8"/>
      <c r="C3" s="8"/>
      <c r="D3" s="8"/>
      <c r="E3" s="8"/>
      <c r="F3" s="8"/>
      <c r="G3" s="8"/>
      <c r="H3" s="8"/>
    </row>
    <row r="4" spans="1:9" s="2" customFormat="1" ht="39.75" customHeight="1">
      <c r="A4" s="49" t="s">
        <v>113</v>
      </c>
      <c r="B4" s="50"/>
      <c r="C4" s="50"/>
      <c r="D4" s="50"/>
      <c r="E4" s="50"/>
      <c r="F4" s="50"/>
      <c r="G4" s="50"/>
      <c r="H4" s="51"/>
    </row>
    <row r="5" spans="1:9" s="2" customFormat="1" ht="39.75" customHeight="1">
      <c r="A5" s="52" t="s">
        <v>49</v>
      </c>
      <c r="B5" s="53"/>
      <c r="C5" s="53"/>
      <c r="D5" s="53"/>
      <c r="E5" s="53"/>
      <c r="F5" s="53"/>
      <c r="G5" s="53"/>
      <c r="H5" s="54"/>
    </row>
    <row r="6" spans="1:9" s="2" customFormat="1" ht="39.75" customHeight="1">
      <c r="A6" s="52" t="s">
        <v>37</v>
      </c>
      <c r="B6" s="53"/>
      <c r="C6" s="53"/>
      <c r="D6" s="53"/>
      <c r="E6" s="53"/>
      <c r="F6" s="53"/>
      <c r="G6" s="53"/>
      <c r="H6" s="54"/>
    </row>
    <row r="7" spans="1:9" s="12" customFormat="1" ht="39.75" customHeight="1">
      <c r="A7" s="5" t="s">
        <v>2</v>
      </c>
      <c r="B7" s="5" t="s">
        <v>58</v>
      </c>
      <c r="C7" s="5" t="s">
        <v>5</v>
      </c>
      <c r="D7" s="5" t="s">
        <v>116</v>
      </c>
      <c r="E7" s="5" t="s">
        <v>83</v>
      </c>
      <c r="F7" s="5" t="s">
        <v>84</v>
      </c>
      <c r="G7" s="5" t="s">
        <v>85</v>
      </c>
      <c r="H7" s="5" t="s">
        <v>7</v>
      </c>
    </row>
    <row r="8" spans="1:9" s="17" customFormat="1" ht="55.15" customHeight="1">
      <c r="A8" s="32" t="s">
        <v>38</v>
      </c>
      <c r="B8" s="14" t="s">
        <v>59</v>
      </c>
      <c r="C8" s="14"/>
      <c r="D8" s="14"/>
      <c r="E8" s="14"/>
      <c r="F8" s="20"/>
      <c r="G8" s="15">
        <f t="shared" ref="G8:G13" si="0">+(D8+E8+F8)*3</f>
        <v>0</v>
      </c>
      <c r="H8" s="26"/>
    </row>
    <row r="9" spans="1:9" s="17" customFormat="1" ht="55.15" customHeight="1">
      <c r="A9" s="32" t="s">
        <v>39</v>
      </c>
      <c r="B9" s="14" t="s">
        <v>60</v>
      </c>
      <c r="C9" s="14"/>
      <c r="D9" s="14"/>
      <c r="E9" s="14"/>
      <c r="F9" s="20"/>
      <c r="G9" s="15">
        <f t="shared" si="0"/>
        <v>0</v>
      </c>
      <c r="H9" s="26"/>
    </row>
    <row r="10" spans="1:9" s="17" customFormat="1" ht="55.15" customHeight="1">
      <c r="A10" s="32" t="s">
        <v>40</v>
      </c>
      <c r="B10" s="14" t="s">
        <v>61</v>
      </c>
      <c r="C10" s="14"/>
      <c r="D10" s="14"/>
      <c r="E10" s="14"/>
      <c r="F10" s="20"/>
      <c r="G10" s="15">
        <f t="shared" si="0"/>
        <v>0</v>
      </c>
      <c r="H10" s="26"/>
    </row>
    <row r="11" spans="1:9" s="17" customFormat="1" ht="55.15" customHeight="1">
      <c r="A11" s="32" t="s">
        <v>41</v>
      </c>
      <c r="B11" s="14" t="s">
        <v>62</v>
      </c>
      <c r="C11" s="14"/>
      <c r="D11" s="14"/>
      <c r="E11" s="14"/>
      <c r="F11" s="20"/>
      <c r="G11" s="15">
        <f t="shared" si="0"/>
        <v>0</v>
      </c>
      <c r="H11" s="26"/>
    </row>
    <row r="12" spans="1:9" s="17" customFormat="1" ht="55.15" customHeight="1">
      <c r="A12" s="32" t="s">
        <v>64</v>
      </c>
      <c r="B12" s="14" t="s">
        <v>65</v>
      </c>
      <c r="C12" s="14"/>
      <c r="D12" s="14"/>
      <c r="E12" s="14"/>
      <c r="F12" s="20"/>
      <c r="G12" s="15">
        <f t="shared" si="0"/>
        <v>0</v>
      </c>
      <c r="H12" s="26"/>
    </row>
    <row r="13" spans="1:9" s="17" customFormat="1" ht="55.15" customHeight="1">
      <c r="A13" s="32" t="s">
        <v>66</v>
      </c>
      <c r="B13" s="14" t="s">
        <v>86</v>
      </c>
      <c r="C13" s="14"/>
      <c r="D13" s="14"/>
      <c r="E13" s="14"/>
      <c r="F13" s="20"/>
      <c r="G13" s="15">
        <f t="shared" si="0"/>
        <v>0</v>
      </c>
      <c r="H13" s="26"/>
    </row>
    <row r="14" spans="1:9" s="3" customFormat="1" ht="80.25" customHeight="1">
      <c r="A14" s="52" t="s">
        <v>117</v>
      </c>
      <c r="B14" s="53"/>
      <c r="C14" s="53"/>
      <c r="D14" s="53"/>
      <c r="E14" s="53"/>
      <c r="F14" s="54"/>
      <c r="G14" s="11">
        <f>SUM(G8:G12)</f>
        <v>0</v>
      </c>
      <c r="H14" s="6"/>
      <c r="I14" s="38" t="s">
        <v>127</v>
      </c>
    </row>
    <row r="15" spans="1:9" ht="39.75" customHeight="1">
      <c r="A15" s="10"/>
      <c r="B15" s="10"/>
      <c r="C15" s="10"/>
      <c r="D15" s="10"/>
      <c r="E15" s="10"/>
      <c r="F15" s="10"/>
      <c r="G15" s="10"/>
      <c r="H15" s="10"/>
    </row>
    <row r="16" spans="1:9" ht="39.75" customHeight="1">
      <c r="A16" s="52" t="s">
        <v>87</v>
      </c>
      <c r="B16" s="53"/>
      <c r="C16" s="53"/>
      <c r="D16" s="53"/>
      <c r="E16" s="53"/>
      <c r="F16" s="53"/>
      <c r="G16" s="53"/>
      <c r="H16" s="54"/>
    </row>
    <row r="17" spans="1:10" ht="39.75" customHeight="1">
      <c r="A17" s="53" t="s">
        <v>52</v>
      </c>
      <c r="B17" s="53"/>
      <c r="C17" s="53"/>
      <c r="D17" s="53"/>
      <c r="E17" s="53"/>
      <c r="F17" s="53"/>
      <c r="G17" s="53"/>
      <c r="H17" s="54"/>
    </row>
    <row r="18" spans="1:10" ht="39.75" customHeight="1">
      <c r="A18" s="5" t="s">
        <v>2</v>
      </c>
      <c r="B18" s="21" t="s">
        <v>54</v>
      </c>
      <c r="C18" s="5" t="s">
        <v>9</v>
      </c>
      <c r="D18" s="5" t="s">
        <v>11</v>
      </c>
      <c r="E18" s="5" t="s">
        <v>51</v>
      </c>
      <c r="F18" s="5" t="s">
        <v>1</v>
      </c>
      <c r="G18" s="5" t="s">
        <v>124</v>
      </c>
      <c r="H18" s="5" t="s">
        <v>7</v>
      </c>
    </row>
    <row r="19" spans="1:10" ht="39.75" customHeight="1">
      <c r="A19" s="32" t="s">
        <v>42</v>
      </c>
      <c r="B19" s="22"/>
      <c r="C19" s="14"/>
      <c r="D19" s="24"/>
      <c r="E19" s="20"/>
      <c r="F19" s="25"/>
      <c r="G19" s="15">
        <f t="shared" ref="G19:G27" si="1">D19*E19*3*(1-F19)</f>
        <v>0</v>
      </c>
      <c r="H19" s="14"/>
    </row>
    <row r="20" spans="1:10" ht="39.75" customHeight="1">
      <c r="A20" s="32" t="s">
        <v>43</v>
      </c>
      <c r="B20" s="22"/>
      <c r="C20" s="14"/>
      <c r="D20" s="24"/>
      <c r="E20" s="20"/>
      <c r="F20" s="25"/>
      <c r="G20" s="15">
        <f t="shared" si="1"/>
        <v>0</v>
      </c>
      <c r="H20" s="14"/>
      <c r="J20" s="46"/>
    </row>
    <row r="21" spans="1:10" ht="39.75" customHeight="1">
      <c r="A21" s="32" t="s">
        <v>44</v>
      </c>
      <c r="B21" s="22"/>
      <c r="C21" s="14"/>
      <c r="D21" s="24"/>
      <c r="E21" s="20"/>
      <c r="F21" s="25"/>
      <c r="G21" s="15">
        <f t="shared" si="1"/>
        <v>0</v>
      </c>
      <c r="H21" s="14"/>
    </row>
    <row r="22" spans="1:10" ht="39.75" customHeight="1">
      <c r="A22" s="32" t="s">
        <v>45</v>
      </c>
      <c r="B22" s="22"/>
      <c r="C22" s="14"/>
      <c r="D22" s="24"/>
      <c r="E22" s="20"/>
      <c r="F22" s="25"/>
      <c r="G22" s="15">
        <f t="shared" si="1"/>
        <v>0</v>
      </c>
      <c r="H22" s="14"/>
    </row>
    <row r="23" spans="1:10" ht="39.75" customHeight="1">
      <c r="A23" s="32" t="s">
        <v>46</v>
      </c>
      <c r="B23" s="22"/>
      <c r="C23" s="14"/>
      <c r="D23" s="24"/>
      <c r="E23" s="20"/>
      <c r="F23" s="25"/>
      <c r="G23" s="15">
        <f t="shared" si="1"/>
        <v>0</v>
      </c>
      <c r="H23" s="14"/>
    </row>
    <row r="24" spans="1:10" ht="39.75" customHeight="1">
      <c r="A24" s="32" t="s">
        <v>47</v>
      </c>
      <c r="B24" s="22"/>
      <c r="C24" s="14"/>
      <c r="D24" s="24"/>
      <c r="E24" s="20"/>
      <c r="F24" s="25"/>
      <c r="G24" s="15">
        <f t="shared" si="1"/>
        <v>0</v>
      </c>
      <c r="H24" s="14"/>
    </row>
    <row r="25" spans="1:10" ht="39.75" customHeight="1">
      <c r="A25" s="32" t="s">
        <v>48</v>
      </c>
      <c r="B25" s="22"/>
      <c r="C25" s="14"/>
      <c r="D25" s="24"/>
      <c r="E25" s="20"/>
      <c r="F25" s="25"/>
      <c r="G25" s="15">
        <f t="shared" si="1"/>
        <v>0</v>
      </c>
      <c r="H25" s="14"/>
    </row>
    <row r="26" spans="1:10" ht="39.75" customHeight="1">
      <c r="A26" s="32" t="s">
        <v>93</v>
      </c>
      <c r="B26" s="22"/>
      <c r="C26" s="14"/>
      <c r="D26" s="24"/>
      <c r="E26" s="20"/>
      <c r="F26" s="25"/>
      <c r="G26" s="15">
        <f t="shared" si="1"/>
        <v>0</v>
      </c>
      <c r="H26" s="14"/>
    </row>
    <row r="27" spans="1:10" ht="39.75" customHeight="1">
      <c r="A27" s="13" t="s">
        <v>0</v>
      </c>
      <c r="B27" s="22"/>
      <c r="C27" s="14"/>
      <c r="D27" s="24"/>
      <c r="E27" s="20"/>
      <c r="F27" s="25"/>
      <c r="G27" s="15">
        <f t="shared" si="1"/>
        <v>0</v>
      </c>
      <c r="H27" s="14"/>
    </row>
    <row r="28" spans="1:10" ht="69.75" customHeight="1">
      <c r="A28" s="52" t="s">
        <v>129</v>
      </c>
      <c r="B28" s="53"/>
      <c r="C28" s="53"/>
      <c r="D28" s="53"/>
      <c r="E28" s="53"/>
      <c r="F28" s="54"/>
      <c r="G28" s="11">
        <f>SUM(G19:G27)</f>
        <v>0</v>
      </c>
      <c r="H28" s="6"/>
      <c r="I28" s="38" t="s">
        <v>128</v>
      </c>
    </row>
    <row r="29" spans="1:10" ht="39.75" customHeight="1">
      <c r="A29" s="10"/>
      <c r="B29" s="10"/>
      <c r="C29" s="10"/>
      <c r="D29" s="10"/>
      <c r="E29" s="10"/>
      <c r="F29" s="10"/>
      <c r="G29" s="10"/>
      <c r="H29" s="10"/>
    </row>
    <row r="30" spans="1:10" ht="39.75" customHeight="1">
      <c r="A30" s="49" t="s">
        <v>114</v>
      </c>
      <c r="B30" s="50"/>
      <c r="C30" s="50"/>
      <c r="D30" s="50"/>
      <c r="E30" s="50"/>
      <c r="F30" s="50"/>
      <c r="G30" s="50"/>
      <c r="H30" s="51"/>
    </row>
    <row r="31" spans="1:10" s="2" customFormat="1" ht="39.75" customHeight="1">
      <c r="A31" s="52" t="s">
        <v>15</v>
      </c>
      <c r="B31" s="53"/>
      <c r="C31" s="53"/>
      <c r="D31" s="53"/>
      <c r="E31" s="53"/>
      <c r="F31" s="53"/>
      <c r="G31" s="53"/>
      <c r="H31" s="54"/>
    </row>
    <row r="32" spans="1:10" s="12" customFormat="1" ht="39.75" customHeight="1">
      <c r="A32" s="5" t="s">
        <v>2</v>
      </c>
      <c r="B32" s="5" t="s">
        <v>3</v>
      </c>
      <c r="C32" s="5" t="s">
        <v>6</v>
      </c>
      <c r="D32" s="5" t="s">
        <v>5</v>
      </c>
      <c r="E32" s="5" t="s">
        <v>12</v>
      </c>
      <c r="F32" s="5" t="s">
        <v>13</v>
      </c>
      <c r="G32" s="5" t="s">
        <v>14</v>
      </c>
      <c r="H32" s="5" t="s">
        <v>7</v>
      </c>
    </row>
    <row r="33" spans="1:9" s="17" customFormat="1" ht="39.75" customHeight="1">
      <c r="A33" s="32" t="s">
        <v>18</v>
      </c>
      <c r="B33" s="14" t="s">
        <v>59</v>
      </c>
      <c r="C33" s="14"/>
      <c r="D33" s="14"/>
      <c r="E33" s="27"/>
      <c r="F33" s="26"/>
      <c r="G33" s="15">
        <f t="shared" ref="G33:G39" si="2">E33*(1-F33)</f>
        <v>0</v>
      </c>
      <c r="H33" s="16"/>
    </row>
    <row r="34" spans="1:9" s="17" customFormat="1" ht="39.75" customHeight="1">
      <c r="A34" s="32" t="s">
        <v>19</v>
      </c>
      <c r="B34" s="14" t="s">
        <v>60</v>
      </c>
      <c r="C34" s="14"/>
      <c r="D34" s="14"/>
      <c r="E34" s="27"/>
      <c r="F34" s="26"/>
      <c r="G34" s="15">
        <f t="shared" si="2"/>
        <v>0</v>
      </c>
      <c r="H34" s="16"/>
    </row>
    <row r="35" spans="1:9" s="17" customFormat="1" ht="39.75" customHeight="1">
      <c r="A35" s="32" t="s">
        <v>20</v>
      </c>
      <c r="B35" s="14" t="s">
        <v>61</v>
      </c>
      <c r="C35" s="14"/>
      <c r="D35" s="14"/>
      <c r="E35" s="27"/>
      <c r="F35" s="26"/>
      <c r="G35" s="15">
        <f t="shared" si="2"/>
        <v>0</v>
      </c>
      <c r="H35" s="16"/>
    </row>
    <row r="36" spans="1:9" s="17" customFormat="1" ht="39.75" customHeight="1">
      <c r="A36" s="32" t="s">
        <v>21</v>
      </c>
      <c r="B36" s="14" t="s">
        <v>62</v>
      </c>
      <c r="C36" s="14"/>
      <c r="D36" s="14"/>
      <c r="E36" s="27"/>
      <c r="F36" s="26"/>
      <c r="G36" s="15">
        <f t="shared" si="2"/>
        <v>0</v>
      </c>
      <c r="H36" s="16"/>
    </row>
    <row r="37" spans="1:9" s="17" customFormat="1" ht="39.75" customHeight="1">
      <c r="A37" s="32" t="s">
        <v>22</v>
      </c>
      <c r="B37" s="14" t="s">
        <v>65</v>
      </c>
      <c r="C37" s="14"/>
      <c r="D37" s="14"/>
      <c r="E37" s="27"/>
      <c r="F37" s="26"/>
      <c r="G37" s="15">
        <f t="shared" si="2"/>
        <v>0</v>
      </c>
      <c r="H37" s="16"/>
    </row>
    <row r="38" spans="1:9" s="17" customFormat="1" ht="39.75" customHeight="1">
      <c r="A38" s="32" t="s">
        <v>23</v>
      </c>
      <c r="B38" s="14" t="s">
        <v>86</v>
      </c>
      <c r="C38" s="14"/>
      <c r="D38" s="14"/>
      <c r="E38" s="27"/>
      <c r="F38" s="26"/>
      <c r="G38" s="15">
        <f t="shared" si="2"/>
        <v>0</v>
      </c>
      <c r="H38" s="16"/>
    </row>
    <row r="39" spans="1:9" s="17" customFormat="1" ht="39.75" customHeight="1">
      <c r="A39" s="32" t="s">
        <v>24</v>
      </c>
      <c r="B39" s="14" t="s">
        <v>67</v>
      </c>
      <c r="C39" s="14"/>
      <c r="D39" s="14"/>
      <c r="E39" s="27"/>
      <c r="F39" s="26"/>
      <c r="G39" s="15">
        <f t="shared" si="2"/>
        <v>0</v>
      </c>
      <c r="H39" s="16"/>
    </row>
    <row r="40" spans="1:9" s="3" customFormat="1" ht="55.5" customHeight="1">
      <c r="A40" s="52" t="s">
        <v>118</v>
      </c>
      <c r="B40" s="53"/>
      <c r="C40" s="53"/>
      <c r="D40" s="53"/>
      <c r="E40" s="53"/>
      <c r="F40" s="54"/>
      <c r="G40" s="11">
        <f>SUM(G33:G39)</f>
        <v>0</v>
      </c>
      <c r="H40" s="39"/>
      <c r="I40" s="40" t="s">
        <v>119</v>
      </c>
    </row>
    <row r="41" spans="1:9" ht="39.75" customHeight="1">
      <c r="A41" s="10"/>
      <c r="B41" s="10"/>
      <c r="C41" s="10"/>
      <c r="D41" s="10"/>
      <c r="E41" s="10"/>
      <c r="F41" s="10"/>
      <c r="G41" s="10"/>
      <c r="H41" s="10"/>
    </row>
    <row r="42" spans="1:9" ht="39.75" customHeight="1">
      <c r="A42" s="52" t="s">
        <v>36</v>
      </c>
      <c r="B42" s="53"/>
      <c r="C42" s="53"/>
      <c r="D42" s="53"/>
      <c r="E42" s="53"/>
      <c r="F42" s="53"/>
      <c r="G42" s="53"/>
      <c r="H42" s="54"/>
    </row>
    <row r="43" spans="1:9" ht="39.75" customHeight="1">
      <c r="A43" s="53" t="s">
        <v>32</v>
      </c>
      <c r="B43" s="53"/>
      <c r="C43" s="53"/>
      <c r="D43" s="53"/>
      <c r="E43" s="53"/>
      <c r="F43" s="53"/>
      <c r="G43" s="53"/>
      <c r="H43" s="54"/>
    </row>
    <row r="44" spans="1:9" ht="39.75" customHeight="1">
      <c r="A44" s="28" t="s">
        <v>2</v>
      </c>
      <c r="B44" s="5" t="s">
        <v>16</v>
      </c>
      <c r="C44" s="5" t="s">
        <v>55</v>
      </c>
      <c r="D44" s="5" t="s">
        <v>33</v>
      </c>
      <c r="E44" s="5" t="s">
        <v>17</v>
      </c>
      <c r="F44" s="5" t="s">
        <v>13</v>
      </c>
      <c r="G44" s="23" t="s">
        <v>34</v>
      </c>
      <c r="H44" s="29" t="s">
        <v>7</v>
      </c>
    </row>
    <row r="45" spans="1:9" ht="39.75" customHeight="1">
      <c r="A45" s="34" t="s">
        <v>25</v>
      </c>
      <c r="B45" s="30"/>
      <c r="C45" s="31"/>
      <c r="D45" s="30"/>
      <c r="E45" s="30"/>
      <c r="F45" s="31"/>
      <c r="G45" s="33">
        <f t="shared" ref="G45:G51" si="3">D45*E45*(1-F45)</f>
        <v>0</v>
      </c>
      <c r="H45" s="31"/>
    </row>
    <row r="46" spans="1:9" ht="39.75" customHeight="1">
      <c r="A46" s="34" t="s">
        <v>26</v>
      </c>
      <c r="B46" s="30"/>
      <c r="C46" s="31"/>
      <c r="D46" s="30"/>
      <c r="E46" s="30"/>
      <c r="F46" s="31"/>
      <c r="G46" s="33">
        <f t="shared" si="3"/>
        <v>0</v>
      </c>
      <c r="H46" s="31"/>
    </row>
    <row r="47" spans="1:9" ht="39.75" customHeight="1">
      <c r="A47" s="34" t="s">
        <v>27</v>
      </c>
      <c r="B47" s="30"/>
      <c r="C47" s="31"/>
      <c r="D47" s="30"/>
      <c r="E47" s="30"/>
      <c r="F47" s="31"/>
      <c r="G47" s="33">
        <f t="shared" si="3"/>
        <v>0</v>
      </c>
      <c r="H47" s="31"/>
    </row>
    <row r="48" spans="1:9" ht="39.75" customHeight="1">
      <c r="A48" s="34" t="s">
        <v>28</v>
      </c>
      <c r="B48" s="30"/>
      <c r="C48" s="31"/>
      <c r="D48" s="30"/>
      <c r="E48" s="30"/>
      <c r="F48" s="31"/>
      <c r="G48" s="33">
        <f t="shared" si="3"/>
        <v>0</v>
      </c>
      <c r="H48" s="31"/>
    </row>
    <row r="49" spans="1:8" ht="39.75" customHeight="1">
      <c r="A49" s="34" t="s">
        <v>29</v>
      </c>
      <c r="B49" s="30"/>
      <c r="C49" s="31"/>
      <c r="D49" s="30"/>
      <c r="E49" s="30"/>
      <c r="F49" s="31"/>
      <c r="G49" s="33">
        <f t="shared" si="3"/>
        <v>0</v>
      </c>
      <c r="H49" s="31"/>
    </row>
    <row r="50" spans="1:8" ht="39.75" customHeight="1">
      <c r="A50" s="34" t="s">
        <v>30</v>
      </c>
      <c r="B50" s="30"/>
      <c r="C50" s="31"/>
      <c r="D50" s="30"/>
      <c r="E50" s="30"/>
      <c r="F50" s="31"/>
      <c r="G50" s="33">
        <f t="shared" si="3"/>
        <v>0</v>
      </c>
      <c r="H50" s="31"/>
    </row>
    <row r="51" spans="1:8" ht="39.75" customHeight="1">
      <c r="A51" s="34" t="s">
        <v>31</v>
      </c>
      <c r="B51" s="30"/>
      <c r="C51" s="31"/>
      <c r="D51" s="30"/>
      <c r="E51" s="30"/>
      <c r="F51" s="31"/>
      <c r="G51" s="33">
        <f t="shared" si="3"/>
        <v>0</v>
      </c>
      <c r="H51" s="31"/>
    </row>
    <row r="52" spans="1:8" s="3" customFormat="1" ht="39.75" customHeight="1">
      <c r="A52" s="52" t="s">
        <v>35</v>
      </c>
      <c r="B52" s="53"/>
      <c r="C52" s="53"/>
      <c r="D52" s="53"/>
      <c r="E52" s="53"/>
      <c r="F52" s="54"/>
      <c r="G52" s="11">
        <f>SUM(G45:G51)</f>
        <v>0</v>
      </c>
      <c r="H52" s="6"/>
    </row>
    <row r="53" spans="1:8" ht="20.100000000000001" customHeight="1">
      <c r="A53" s="10"/>
      <c r="B53" s="10"/>
      <c r="C53" s="10"/>
      <c r="D53" s="10"/>
      <c r="E53" s="10"/>
      <c r="F53" s="10"/>
      <c r="G53" s="10"/>
      <c r="H53" s="10"/>
    </row>
    <row r="54" spans="1:8" ht="34.5" customHeight="1">
      <c r="A54" s="52" t="s">
        <v>56</v>
      </c>
      <c r="B54" s="53"/>
      <c r="C54" s="53"/>
      <c r="D54" s="53"/>
      <c r="E54" s="53"/>
      <c r="F54" s="53"/>
      <c r="G54" s="53"/>
      <c r="H54" s="54"/>
    </row>
    <row r="55" spans="1:8" s="19" customFormat="1" ht="39.950000000000003" customHeight="1">
      <c r="A55" s="53" t="s">
        <v>52</v>
      </c>
      <c r="B55" s="53"/>
      <c r="C55" s="53"/>
      <c r="D55" s="53"/>
      <c r="E55" s="53"/>
      <c r="F55" s="53"/>
      <c r="G55" s="53"/>
      <c r="H55" s="54"/>
    </row>
    <row r="56" spans="1:8" s="12" customFormat="1" ht="78" customHeight="1">
      <c r="A56" s="5" t="s">
        <v>2</v>
      </c>
      <c r="B56" s="21" t="s">
        <v>50</v>
      </c>
      <c r="C56" s="5" t="s">
        <v>9</v>
      </c>
      <c r="D56" s="5" t="s">
        <v>11</v>
      </c>
      <c r="E56" s="5" t="s">
        <v>51</v>
      </c>
      <c r="F56" s="5" t="s">
        <v>1</v>
      </c>
      <c r="G56" s="5" t="s">
        <v>4</v>
      </c>
      <c r="H56" s="5" t="s">
        <v>7</v>
      </c>
    </row>
    <row r="57" spans="1:8" s="18" customFormat="1" ht="39.950000000000003" customHeight="1">
      <c r="A57" s="32" t="s">
        <v>94</v>
      </c>
      <c r="B57" s="22"/>
      <c r="C57" s="14"/>
      <c r="D57" s="24"/>
      <c r="E57" s="20"/>
      <c r="F57" s="25"/>
      <c r="G57" s="15">
        <f t="shared" ref="G57:G65" si="4">D57*E57*3*(1-F57)</f>
        <v>0</v>
      </c>
      <c r="H57" s="14"/>
    </row>
    <row r="58" spans="1:8" s="18" customFormat="1" ht="39.950000000000003" customHeight="1">
      <c r="A58" s="32" t="s">
        <v>95</v>
      </c>
      <c r="B58" s="22"/>
      <c r="C58" s="14"/>
      <c r="D58" s="24"/>
      <c r="E58" s="20"/>
      <c r="F58" s="25"/>
      <c r="G58" s="15">
        <f t="shared" si="4"/>
        <v>0</v>
      </c>
      <c r="H58" s="14"/>
    </row>
    <row r="59" spans="1:8" s="18" customFormat="1" ht="39.950000000000003" customHeight="1">
      <c r="A59" s="32" t="s">
        <v>96</v>
      </c>
      <c r="B59" s="22"/>
      <c r="C59" s="14"/>
      <c r="D59" s="24"/>
      <c r="E59" s="20"/>
      <c r="F59" s="25"/>
      <c r="G59" s="15">
        <f t="shared" si="4"/>
        <v>0</v>
      </c>
      <c r="H59" s="14"/>
    </row>
    <row r="60" spans="1:8" s="18" customFormat="1" ht="39.950000000000003" customHeight="1">
      <c r="A60" s="32" t="s">
        <v>97</v>
      </c>
      <c r="B60" s="22"/>
      <c r="C60" s="14"/>
      <c r="D60" s="24"/>
      <c r="E60" s="20"/>
      <c r="F60" s="25"/>
      <c r="G60" s="15">
        <f t="shared" si="4"/>
        <v>0</v>
      </c>
      <c r="H60" s="14"/>
    </row>
    <row r="61" spans="1:8" s="18" customFormat="1" ht="39.950000000000003" customHeight="1">
      <c r="A61" s="32" t="s">
        <v>98</v>
      </c>
      <c r="B61" s="22"/>
      <c r="C61" s="14"/>
      <c r="D61" s="24"/>
      <c r="E61" s="20"/>
      <c r="F61" s="25"/>
      <c r="G61" s="15">
        <f t="shared" si="4"/>
        <v>0</v>
      </c>
      <c r="H61" s="14"/>
    </row>
    <row r="62" spans="1:8" s="18" customFormat="1" ht="39.950000000000003" customHeight="1">
      <c r="A62" s="32" t="s">
        <v>99</v>
      </c>
      <c r="B62" s="22"/>
      <c r="C62" s="14"/>
      <c r="D62" s="24"/>
      <c r="E62" s="20"/>
      <c r="F62" s="25"/>
      <c r="G62" s="15">
        <f t="shared" si="4"/>
        <v>0</v>
      </c>
      <c r="H62" s="14"/>
    </row>
    <row r="63" spans="1:8" s="18" customFormat="1" ht="39.950000000000003" customHeight="1">
      <c r="A63" s="32" t="s">
        <v>100</v>
      </c>
      <c r="B63" s="22"/>
      <c r="C63" s="14"/>
      <c r="D63" s="24"/>
      <c r="E63" s="20"/>
      <c r="F63" s="25"/>
      <c r="G63" s="15">
        <f t="shared" si="4"/>
        <v>0</v>
      </c>
      <c r="H63" s="14"/>
    </row>
    <row r="64" spans="1:8" s="18" customFormat="1" ht="39.950000000000003" customHeight="1">
      <c r="A64" s="32" t="s">
        <v>101</v>
      </c>
      <c r="B64" s="22"/>
      <c r="C64" s="14"/>
      <c r="D64" s="24"/>
      <c r="E64" s="20"/>
      <c r="F64" s="25"/>
      <c r="G64" s="15">
        <f t="shared" si="4"/>
        <v>0</v>
      </c>
      <c r="H64" s="14"/>
    </row>
    <row r="65" spans="1:9" s="18" customFormat="1" ht="39.950000000000003" customHeight="1">
      <c r="A65" s="13" t="s">
        <v>0</v>
      </c>
      <c r="B65" s="22"/>
      <c r="C65" s="14"/>
      <c r="D65" s="24"/>
      <c r="E65" s="20"/>
      <c r="F65" s="25"/>
      <c r="G65" s="15">
        <f t="shared" si="4"/>
        <v>0</v>
      </c>
      <c r="H65" s="42"/>
    </row>
    <row r="66" spans="1:9" s="3" customFormat="1" ht="34.5" customHeight="1">
      <c r="A66" s="52" t="s">
        <v>57</v>
      </c>
      <c r="B66" s="53"/>
      <c r="C66" s="53"/>
      <c r="D66" s="53"/>
      <c r="E66" s="53"/>
      <c r="F66" s="54"/>
      <c r="G66" s="11">
        <f>SUM(G57:G65)</f>
        <v>0</v>
      </c>
      <c r="H66" s="6"/>
      <c r="I66" s="47" t="s">
        <v>119</v>
      </c>
    </row>
    <row r="67" spans="1:9" s="3" customFormat="1" ht="89.45" customHeight="1">
      <c r="A67" s="57" t="s">
        <v>121</v>
      </c>
      <c r="B67" s="57"/>
      <c r="C67" s="57"/>
      <c r="D67" s="57"/>
      <c r="E67" s="57"/>
      <c r="F67" s="57"/>
      <c r="G67" s="45"/>
      <c r="H67" s="41"/>
      <c r="I67" s="38" t="s">
        <v>130</v>
      </c>
    </row>
    <row r="68" spans="1:9" s="43" customFormat="1" ht="17.25" customHeight="1">
      <c r="G68" s="40" t="s">
        <v>119</v>
      </c>
      <c r="H68" s="44"/>
    </row>
    <row r="69" spans="1:9" ht="45" customHeight="1">
      <c r="A69" s="58" t="s">
        <v>115</v>
      </c>
      <c r="B69" s="59"/>
      <c r="C69" s="59"/>
      <c r="D69" s="59"/>
      <c r="E69" s="59"/>
      <c r="F69" s="59"/>
      <c r="G69" s="59"/>
      <c r="H69" s="60"/>
    </row>
    <row r="70" spans="1:9" s="2" customFormat="1" ht="39.75" customHeight="1">
      <c r="A70" s="52" t="s">
        <v>88</v>
      </c>
      <c r="B70" s="53"/>
      <c r="C70" s="53"/>
      <c r="D70" s="53"/>
      <c r="E70" s="53"/>
      <c r="F70" s="53"/>
      <c r="G70" s="53"/>
      <c r="H70" s="54"/>
    </row>
    <row r="71" spans="1:9" s="2" customFormat="1" ht="39.75" customHeight="1">
      <c r="A71" s="52" t="s">
        <v>89</v>
      </c>
      <c r="B71" s="53"/>
      <c r="C71" s="53"/>
      <c r="D71" s="53"/>
      <c r="E71" s="53"/>
      <c r="F71" s="53"/>
      <c r="G71" s="53"/>
      <c r="H71" s="54"/>
    </row>
    <row r="72" spans="1:9" s="12" customFormat="1" ht="39.75" customHeight="1">
      <c r="A72" s="5" t="s">
        <v>2</v>
      </c>
      <c r="B72" s="5" t="s">
        <v>58</v>
      </c>
      <c r="C72" s="5" t="s">
        <v>6</v>
      </c>
      <c r="D72" s="5" t="s">
        <v>5</v>
      </c>
      <c r="E72" s="5" t="s">
        <v>125</v>
      </c>
      <c r="F72" s="5" t="s">
        <v>90</v>
      </c>
      <c r="G72" s="5" t="s">
        <v>10</v>
      </c>
      <c r="H72" s="5" t="s">
        <v>7</v>
      </c>
    </row>
    <row r="73" spans="1:9" s="17" customFormat="1" ht="55.15" customHeight="1">
      <c r="A73" s="32" t="s">
        <v>110</v>
      </c>
      <c r="B73" s="14" t="s">
        <v>62</v>
      </c>
      <c r="C73" s="14"/>
      <c r="D73" s="14"/>
      <c r="E73" s="14"/>
      <c r="F73" s="20" t="s">
        <v>91</v>
      </c>
      <c r="G73" s="15">
        <v>0</v>
      </c>
      <c r="H73" s="26"/>
    </row>
    <row r="74" spans="1:9" s="17" customFormat="1" ht="55.15" customHeight="1">
      <c r="A74" s="32" t="s">
        <v>111</v>
      </c>
      <c r="B74" s="14" t="s">
        <v>65</v>
      </c>
      <c r="C74" s="14"/>
      <c r="D74" s="14"/>
      <c r="E74" s="14"/>
      <c r="F74" s="20" t="s">
        <v>91</v>
      </c>
      <c r="G74" s="15">
        <v>0</v>
      </c>
      <c r="H74" s="26"/>
    </row>
    <row r="75" spans="1:9" s="17" customFormat="1" ht="55.15" customHeight="1">
      <c r="A75" s="32" t="s">
        <v>112</v>
      </c>
      <c r="B75" s="14" t="s">
        <v>86</v>
      </c>
      <c r="C75" s="14"/>
      <c r="D75" s="14"/>
      <c r="E75" s="14"/>
      <c r="F75" s="20" t="s">
        <v>91</v>
      </c>
      <c r="G75" s="15">
        <v>0</v>
      </c>
      <c r="H75" s="26"/>
    </row>
    <row r="76" spans="1:9" s="3" customFormat="1" ht="39.75" customHeight="1">
      <c r="A76" s="52" t="s">
        <v>53</v>
      </c>
      <c r="B76" s="53"/>
      <c r="C76" s="53"/>
      <c r="D76" s="53"/>
      <c r="E76" s="53"/>
      <c r="F76" s="54"/>
      <c r="G76" s="11">
        <f>SUM(G73:G75)</f>
        <v>0</v>
      </c>
      <c r="H76" s="6"/>
    </row>
    <row r="77" spans="1:9" ht="29.45" customHeight="1">
      <c r="A77" s="10"/>
      <c r="B77" s="10"/>
      <c r="C77" s="10"/>
      <c r="D77" s="10"/>
      <c r="E77" s="10"/>
      <c r="F77" s="10"/>
      <c r="G77" s="10"/>
      <c r="H77" s="10"/>
    </row>
    <row r="78" spans="1:9" ht="39.75" customHeight="1">
      <c r="A78" s="52" t="s">
        <v>120</v>
      </c>
      <c r="B78" s="53"/>
      <c r="C78" s="53"/>
      <c r="D78" s="53"/>
      <c r="E78" s="53"/>
      <c r="F78" s="53"/>
      <c r="G78" s="53"/>
      <c r="H78" s="54"/>
    </row>
    <row r="79" spans="1:9" ht="39.75" customHeight="1">
      <c r="A79" s="53" t="s">
        <v>92</v>
      </c>
      <c r="B79" s="53"/>
      <c r="C79" s="53"/>
      <c r="D79" s="53"/>
      <c r="E79" s="53"/>
      <c r="F79" s="53"/>
      <c r="G79" s="53"/>
      <c r="H79" s="54"/>
    </row>
    <row r="80" spans="1:9" ht="39.75" customHeight="1">
      <c r="A80" s="5" t="s">
        <v>2</v>
      </c>
      <c r="B80" s="21" t="s">
        <v>54</v>
      </c>
      <c r="C80" s="5" t="s">
        <v>9</v>
      </c>
      <c r="D80" s="5" t="s">
        <v>11</v>
      </c>
      <c r="E80" s="5" t="s">
        <v>51</v>
      </c>
      <c r="F80" s="5" t="s">
        <v>1</v>
      </c>
      <c r="G80" s="5" t="s">
        <v>63</v>
      </c>
      <c r="H80" s="5" t="s">
        <v>7</v>
      </c>
    </row>
    <row r="81" spans="1:9" ht="39.75" customHeight="1">
      <c r="A81" s="32" t="s">
        <v>102</v>
      </c>
      <c r="B81" s="22"/>
      <c r="C81" s="14"/>
      <c r="D81" s="24"/>
      <c r="E81" s="20"/>
      <c r="F81" s="25"/>
      <c r="G81" s="15">
        <f t="shared" ref="G81:G89" si="5">D81*E81*3*(1-F81)</f>
        <v>0</v>
      </c>
      <c r="H81" s="14"/>
    </row>
    <row r="82" spans="1:9" ht="39.75" customHeight="1">
      <c r="A82" s="32" t="s">
        <v>103</v>
      </c>
      <c r="B82" s="22"/>
      <c r="C82" s="14"/>
      <c r="D82" s="24"/>
      <c r="E82" s="20"/>
      <c r="F82" s="25"/>
      <c r="G82" s="15">
        <f t="shared" si="5"/>
        <v>0</v>
      </c>
      <c r="H82" s="14"/>
    </row>
    <row r="83" spans="1:9" ht="39.75" customHeight="1">
      <c r="A83" s="32" t="s">
        <v>104</v>
      </c>
      <c r="B83" s="22"/>
      <c r="C83" s="14"/>
      <c r="D83" s="24"/>
      <c r="E83" s="20"/>
      <c r="F83" s="25"/>
      <c r="G83" s="15">
        <f t="shared" si="5"/>
        <v>0</v>
      </c>
      <c r="H83" s="14"/>
    </row>
    <row r="84" spans="1:9" ht="39.75" customHeight="1">
      <c r="A84" s="32" t="s">
        <v>105</v>
      </c>
      <c r="B84" s="22"/>
      <c r="C84" s="14"/>
      <c r="D84" s="24"/>
      <c r="E84" s="20"/>
      <c r="F84" s="25"/>
      <c r="G84" s="15">
        <f t="shared" si="5"/>
        <v>0</v>
      </c>
      <c r="H84" s="14"/>
    </row>
    <row r="85" spans="1:9" ht="39.75" customHeight="1">
      <c r="A85" s="32" t="s">
        <v>106</v>
      </c>
      <c r="B85" s="22"/>
      <c r="C85" s="14"/>
      <c r="D85" s="24"/>
      <c r="E85" s="20"/>
      <c r="F85" s="25"/>
      <c r="G85" s="15">
        <f t="shared" si="5"/>
        <v>0</v>
      </c>
      <c r="H85" s="14"/>
    </row>
    <row r="86" spans="1:9" ht="39.75" customHeight="1">
      <c r="A86" s="32" t="s">
        <v>107</v>
      </c>
      <c r="B86" s="22"/>
      <c r="C86" s="14"/>
      <c r="D86" s="24"/>
      <c r="E86" s="20"/>
      <c r="F86" s="25"/>
      <c r="G86" s="15">
        <f t="shared" si="5"/>
        <v>0</v>
      </c>
      <c r="H86" s="14"/>
    </row>
    <row r="87" spans="1:9" ht="39.75" customHeight="1">
      <c r="A87" s="32" t="s">
        <v>108</v>
      </c>
      <c r="B87" s="22"/>
      <c r="C87" s="14"/>
      <c r="D87" s="24"/>
      <c r="E87" s="20"/>
      <c r="F87" s="25"/>
      <c r="G87" s="15">
        <f t="shared" si="5"/>
        <v>0</v>
      </c>
      <c r="H87" s="14"/>
    </row>
    <row r="88" spans="1:9" ht="39.75" customHeight="1">
      <c r="A88" s="32" t="s">
        <v>109</v>
      </c>
      <c r="B88" s="22"/>
      <c r="C88" s="14"/>
      <c r="D88" s="24"/>
      <c r="E88" s="20"/>
      <c r="F88" s="25"/>
      <c r="G88" s="15">
        <f t="shared" si="5"/>
        <v>0</v>
      </c>
      <c r="H88" s="14"/>
    </row>
    <row r="89" spans="1:9" ht="39.75" customHeight="1">
      <c r="A89" s="13" t="s">
        <v>0</v>
      </c>
      <c r="B89" s="22"/>
      <c r="C89" s="14"/>
      <c r="D89" s="24"/>
      <c r="E89" s="20"/>
      <c r="F89" s="25"/>
      <c r="G89" s="15">
        <f t="shared" si="5"/>
        <v>0</v>
      </c>
      <c r="H89" s="14"/>
    </row>
    <row r="90" spans="1:9" ht="39.75" customHeight="1">
      <c r="A90" s="52" t="s">
        <v>123</v>
      </c>
      <c r="B90" s="53"/>
      <c r="C90" s="53"/>
      <c r="D90" s="53"/>
      <c r="E90" s="53"/>
      <c r="F90" s="54"/>
      <c r="G90" s="11">
        <f>SUM(G81:G89)</f>
        <v>0</v>
      </c>
      <c r="H90" s="6"/>
    </row>
    <row r="91" spans="1:9" ht="63">
      <c r="A91" s="57" t="s">
        <v>122</v>
      </c>
      <c r="B91" s="57"/>
      <c r="C91" s="57"/>
      <c r="D91" s="57"/>
      <c r="E91" s="57"/>
      <c r="F91" s="57"/>
      <c r="G91" s="45"/>
      <c r="H91" s="41"/>
      <c r="I91" s="38" t="s">
        <v>131</v>
      </c>
    </row>
    <row r="93" spans="1:9" ht="33" customHeight="1">
      <c r="A93" s="61" t="s">
        <v>126</v>
      </c>
      <c r="B93" s="62"/>
      <c r="C93" s="62"/>
      <c r="D93" s="62"/>
      <c r="E93" s="62"/>
      <c r="F93" s="63"/>
      <c r="G93" s="48">
        <f>G90+G66+G52+G40+G28+G14+G76</f>
        <v>0</v>
      </c>
    </row>
    <row r="94" spans="1:9" ht="35.25" customHeight="1"/>
  </sheetData>
  <sheetProtection selectLockedCells="1" selectUnlockedCells="1"/>
  <mergeCells count="27">
    <mergeCell ref="A93:F93"/>
    <mergeCell ref="A78:H78"/>
    <mergeCell ref="A71:H71"/>
    <mergeCell ref="A76:F76"/>
    <mergeCell ref="A16:H16"/>
    <mergeCell ref="A70:H70"/>
    <mergeCell ref="A91:F91"/>
    <mergeCell ref="A30:H30"/>
    <mergeCell ref="A31:H31"/>
    <mergeCell ref="A40:F40"/>
    <mergeCell ref="A79:H79"/>
    <mergeCell ref="A90:F90"/>
    <mergeCell ref="A69:H69"/>
    <mergeCell ref="A67:F67"/>
    <mergeCell ref="A54:H54"/>
    <mergeCell ref="A28:F28"/>
    <mergeCell ref="A42:H42"/>
    <mergeCell ref="A43:H43"/>
    <mergeCell ref="A52:F52"/>
    <mergeCell ref="A66:F66"/>
    <mergeCell ref="A4:H4"/>
    <mergeCell ref="A14:F14"/>
    <mergeCell ref="A2:H2"/>
    <mergeCell ref="A55:H55"/>
    <mergeCell ref="A17:H17"/>
    <mergeCell ref="A5:H5"/>
    <mergeCell ref="A6:H6"/>
  </mergeCells>
  <phoneticPr fontId="0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40" firstPageNumber="0" orientation="landscape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D20"/>
  <sheetViews>
    <sheetView tabSelected="1" workbookViewId="0">
      <selection sqref="A1:D1"/>
    </sheetView>
  </sheetViews>
  <sheetFormatPr defaultColWidth="9.140625" defaultRowHeight="12.75"/>
  <cols>
    <col min="1" max="1" width="29.28515625" style="35" customWidth="1"/>
    <col min="2" max="2" width="53.85546875" style="35" customWidth="1"/>
    <col min="3" max="3" width="43.85546875" style="35" customWidth="1"/>
    <col min="4" max="4" width="36" style="35" customWidth="1"/>
    <col min="5" max="16384" width="9.140625" style="35"/>
  </cols>
  <sheetData>
    <row r="1" spans="1:4" ht="65.25" customHeight="1">
      <c r="A1" s="69" t="s">
        <v>82</v>
      </c>
      <c r="B1" s="70"/>
      <c r="C1" s="70"/>
      <c r="D1" s="70"/>
    </row>
    <row r="2" spans="1:4" ht="15.75">
      <c r="A2" s="64" t="s">
        <v>79</v>
      </c>
      <c r="B2" s="65"/>
      <c r="C2" s="65"/>
      <c r="D2" s="66"/>
    </row>
    <row r="3" spans="1:4" ht="15">
      <c r="A3" s="36" t="s">
        <v>71</v>
      </c>
      <c r="B3" s="71"/>
      <c r="C3" s="71"/>
      <c r="D3" s="71"/>
    </row>
    <row r="4" spans="1:4">
      <c r="A4" s="36" t="s">
        <v>73</v>
      </c>
      <c r="B4" s="36" t="s">
        <v>81</v>
      </c>
      <c r="C4" s="36" t="s">
        <v>69</v>
      </c>
      <c r="D4" s="36" t="s">
        <v>70</v>
      </c>
    </row>
    <row r="5" spans="1:4">
      <c r="A5" s="36" t="s">
        <v>68</v>
      </c>
      <c r="B5" s="67"/>
      <c r="C5" s="67"/>
      <c r="D5" s="67"/>
    </row>
    <row r="6" spans="1:4">
      <c r="A6" s="36" t="s">
        <v>78</v>
      </c>
      <c r="B6" s="67"/>
      <c r="C6" s="67"/>
      <c r="D6" s="67"/>
    </row>
    <row r="7" spans="1:4">
      <c r="A7" s="36" t="s">
        <v>72</v>
      </c>
      <c r="B7" s="67"/>
      <c r="C7" s="67"/>
      <c r="D7" s="67"/>
    </row>
    <row r="8" spans="1:4">
      <c r="A8" s="68"/>
      <c r="B8" s="68"/>
      <c r="C8" s="68"/>
      <c r="D8" s="68"/>
    </row>
    <row r="9" spans="1:4" ht="15.75">
      <c r="A9" s="64" t="s">
        <v>80</v>
      </c>
      <c r="B9" s="65"/>
      <c r="C9" s="65"/>
      <c r="D9" s="66"/>
    </row>
    <row r="10" spans="1:4">
      <c r="A10" s="37" t="s">
        <v>74</v>
      </c>
      <c r="B10" s="37" t="s">
        <v>75</v>
      </c>
      <c r="C10" s="37" t="s">
        <v>76</v>
      </c>
      <c r="D10" s="37" t="s">
        <v>77</v>
      </c>
    </row>
    <row r="11" spans="1:4">
      <c r="A11" s="36"/>
      <c r="B11" s="36"/>
      <c r="C11" s="36"/>
      <c r="D11" s="36"/>
    </row>
    <row r="12" spans="1:4">
      <c r="A12" s="36"/>
      <c r="B12" s="36"/>
      <c r="C12" s="36"/>
      <c r="D12" s="36"/>
    </row>
    <row r="13" spans="1:4">
      <c r="A13" s="36"/>
      <c r="B13" s="36"/>
      <c r="C13" s="36"/>
      <c r="D13" s="36"/>
    </row>
    <row r="14" spans="1:4">
      <c r="A14" s="36"/>
      <c r="B14" s="36"/>
      <c r="C14" s="36"/>
      <c r="D14" s="36"/>
    </row>
    <row r="15" spans="1:4">
      <c r="A15" s="36"/>
      <c r="B15" s="36"/>
      <c r="C15" s="36"/>
      <c r="D15" s="36"/>
    </row>
    <row r="16" spans="1:4">
      <c r="A16" s="36"/>
      <c r="B16" s="36"/>
      <c r="C16" s="36"/>
      <c r="D16" s="36"/>
    </row>
    <row r="17" spans="1:4">
      <c r="A17" s="36"/>
      <c r="B17" s="36"/>
      <c r="C17" s="36"/>
      <c r="D17" s="36"/>
    </row>
    <row r="18" spans="1:4">
      <c r="A18" s="36"/>
      <c r="B18" s="36"/>
      <c r="C18" s="36"/>
      <c r="D18" s="36"/>
    </row>
    <row r="19" spans="1:4">
      <c r="A19" s="36"/>
      <c r="B19" s="36"/>
      <c r="C19" s="36"/>
      <c r="D19" s="36"/>
    </row>
    <row r="20" spans="1:4">
      <c r="A20" s="36"/>
      <c r="B20" s="36"/>
      <c r="C20" s="36"/>
      <c r="D20" s="36"/>
    </row>
  </sheetData>
  <mergeCells count="8">
    <mergeCell ref="A9:D9"/>
    <mergeCell ref="A2:D2"/>
    <mergeCell ref="B6:D6"/>
    <mergeCell ref="A8:D8"/>
    <mergeCell ref="A1:D1"/>
    <mergeCell ref="B3:D3"/>
    <mergeCell ref="B7:D7"/>
    <mergeCell ref="B5:D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Allegato E</vt:lpstr>
      <vt:lpstr>Riepilogo offerta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bellanov</cp:lastModifiedBy>
  <cp:lastPrinted>2025-05-30T08:49:17Z</cp:lastPrinted>
  <dcterms:created xsi:type="dcterms:W3CDTF">2015-05-26T10:20:06Z</dcterms:created>
  <dcterms:modified xsi:type="dcterms:W3CDTF">2025-05-30T08:49:39Z</dcterms:modified>
</cp:coreProperties>
</file>