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BS\A. SERVICE 2025\PA SERVICE IMMUNOISTOCHIMICA NUOVA\DOC GARA\"/>
    </mc:Choice>
  </mc:AlternateContent>
  <xr:revisionPtr revIDLastSave="0" documentId="13_ncr:1_{87FD67E5-5F0F-4BDE-9950-99AC36240C7A}" xr6:coauthVersionLast="47" xr6:coauthVersionMax="47" xr10:uidLastSave="{00000000-0000-0000-0000-000000000000}"/>
  <bookViews>
    <workbookView xWindow="-120" yWindow="-120" windowWidth="29040" windowHeight="15840" tabRatio="489" firstSheet="1" activeTab="3" xr2:uid="{00000000-000D-0000-FFFF-FFFF00000000}"/>
  </bookViews>
  <sheets>
    <sheet name="SCHEDA 1 - SINTESI" sheetId="10" r:id="rId1"/>
    <sheet name="SCHEDA 2 - NOLEGGIO E AT DM-IVD" sheetId="1" r:id="rId2"/>
    <sheet name="SCHEDA 3 - NOL E AT NON DM-IVD" sheetId="7" r:id="rId3"/>
    <sheet name="SCHEDA 4 - PRESTAZIONI" sheetId="11" r:id="rId4"/>
    <sheet name="SCHEDA 5-REAGENTI E CONSUMABILI" sheetId="8" r:id="rId5"/>
    <sheet name="SCHEDA 6-REAGENTI TEST OPZIONI" sheetId="4" r:id="rId6"/>
  </sheets>
  <definedNames>
    <definedName name="_xlnm.Print_Area" localSheetId="1">'SCHEDA 2 - NOLEGGIO E AT DM-IVD'!$A$1:$K$21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7" l="1"/>
  <c r="G58" i="7"/>
  <c r="G54" i="7"/>
  <c r="G53" i="7"/>
  <c r="G49" i="7"/>
  <c r="G48" i="7"/>
  <c r="C49" i="1"/>
  <c r="C50" i="1"/>
  <c r="C60" i="1"/>
  <c r="C59" i="1"/>
  <c r="C55" i="1"/>
  <c r="C54" i="1"/>
  <c r="H14" i="11" l="1"/>
  <c r="G13" i="11" l="1"/>
  <c r="G12" i="11"/>
  <c r="G14" i="11" s="1"/>
  <c r="F14" i="10" s="1"/>
  <c r="E13" i="11"/>
  <c r="I13" i="11"/>
  <c r="D9" i="10" l="1"/>
  <c r="C9" i="10"/>
  <c r="B9" i="10"/>
  <c r="E9" i="10" l="1"/>
  <c r="F14" i="11" l="1"/>
  <c r="G14" i="10" l="1"/>
  <c r="F9" i="10"/>
  <c r="E12" i="11" l="1"/>
  <c r="E14" i="11" s="1"/>
  <c r="B14" i="10" s="1"/>
  <c r="P11" i="1"/>
  <c r="P12" i="1"/>
  <c r="O11" i="1"/>
  <c r="S11" i="1" s="1"/>
  <c r="O12" i="1"/>
  <c r="S12" i="1" s="1"/>
  <c r="N11" i="7"/>
  <c r="R11" i="7" s="1"/>
  <c r="O11" i="7"/>
  <c r="S11" i="7" s="1"/>
  <c r="I12" i="11"/>
  <c r="I14" i="11" s="1"/>
  <c r="D14" i="10" s="1"/>
  <c r="Q11" i="1"/>
  <c r="Q12" i="1"/>
  <c r="P11" i="7"/>
  <c r="Q11" i="7"/>
  <c r="Q12" i="7"/>
  <c r="Q13" i="7"/>
  <c r="Q14" i="7"/>
  <c r="L35" i="7" s="1"/>
  <c r="F18" i="10" s="1"/>
  <c r="G18" i="10" s="1"/>
  <c r="Q15" i="7"/>
  <c r="Q16" i="7"/>
  <c r="Q17" i="7"/>
  <c r="Q18" i="7"/>
  <c r="Q19" i="7"/>
  <c r="Q20" i="7"/>
  <c r="P12" i="7"/>
  <c r="P13" i="7"/>
  <c r="P14" i="7"/>
  <c r="P15" i="7"/>
  <c r="P16" i="7"/>
  <c r="P17" i="7"/>
  <c r="P18" i="7"/>
  <c r="P19" i="7"/>
  <c r="P20" i="7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N20" i="7"/>
  <c r="R20" i="7" s="1"/>
  <c r="N12" i="7"/>
  <c r="R12" i="7" s="1"/>
  <c r="N13" i="7"/>
  <c r="R13" i="7" s="1"/>
  <c r="N14" i="7"/>
  <c r="R14" i="7" s="1"/>
  <c r="N15" i="7"/>
  <c r="R15" i="7" s="1"/>
  <c r="N16" i="7"/>
  <c r="R16" i="7" s="1"/>
  <c r="N17" i="7"/>
  <c r="R17" i="7" s="1"/>
  <c r="N18" i="7"/>
  <c r="R18" i="7" s="1"/>
  <c r="N19" i="7"/>
  <c r="R19" i="7" s="1"/>
  <c r="Q13" i="1"/>
  <c r="Q14" i="1"/>
  <c r="Q15" i="1"/>
  <c r="Q16" i="1"/>
  <c r="Q17" i="1"/>
  <c r="Q18" i="1"/>
  <c r="Q19" i="1"/>
  <c r="Q20" i="1"/>
  <c r="P13" i="1"/>
  <c r="P14" i="1"/>
  <c r="P15" i="1"/>
  <c r="P16" i="1"/>
  <c r="P17" i="1"/>
  <c r="P18" i="1"/>
  <c r="P19" i="1"/>
  <c r="P20" i="1"/>
  <c r="N12" i="1"/>
  <c r="R12" i="1" s="1"/>
  <c r="N11" i="1"/>
  <c r="R11" i="1" s="1"/>
  <c r="D14" i="11"/>
  <c r="O20" i="1"/>
  <c r="S20" i="1" s="1"/>
  <c r="N20" i="1"/>
  <c r="R20" i="1" s="1"/>
  <c r="O19" i="1"/>
  <c r="S19" i="1" s="1"/>
  <c r="N19" i="1"/>
  <c r="R19" i="1" s="1"/>
  <c r="O18" i="1"/>
  <c r="S18" i="1" s="1"/>
  <c r="N18" i="1"/>
  <c r="R18" i="1" s="1"/>
  <c r="O17" i="1"/>
  <c r="S17" i="1" s="1"/>
  <c r="N17" i="1"/>
  <c r="R17" i="1" s="1"/>
  <c r="O16" i="1"/>
  <c r="S16" i="1" s="1"/>
  <c r="N16" i="1"/>
  <c r="R16" i="1" s="1"/>
  <c r="O15" i="1"/>
  <c r="S15" i="1" s="1"/>
  <c r="N15" i="1"/>
  <c r="R15" i="1" s="1"/>
  <c r="O14" i="1"/>
  <c r="S14" i="1" s="1"/>
  <c r="N14" i="1"/>
  <c r="R14" i="1" s="1"/>
  <c r="O13" i="1"/>
  <c r="S13" i="1" s="1"/>
  <c r="N13" i="1"/>
  <c r="R13" i="1" s="1"/>
  <c r="L33" i="1" l="1"/>
  <c r="F15" i="10" s="1"/>
  <c r="L34" i="1"/>
  <c r="F16" i="10" s="1"/>
  <c r="G16" i="10" s="1"/>
  <c r="L34" i="7"/>
  <c r="F17" i="10" s="1"/>
  <c r="G17" i="10" s="1"/>
  <c r="L31" i="7"/>
  <c r="D17" i="10" s="1"/>
  <c r="E17" i="10" s="1"/>
  <c r="L28" i="7"/>
  <c r="B17" i="10" s="1"/>
  <c r="C17" i="10" s="1"/>
  <c r="L29" i="7"/>
  <c r="B18" i="10" s="1"/>
  <c r="C18" i="10" s="1"/>
  <c r="L32" i="7"/>
  <c r="D18" i="10" s="1"/>
  <c r="E18" i="10" s="1"/>
  <c r="L27" i="1"/>
  <c r="B15" i="10" s="1"/>
  <c r="L28" i="1"/>
  <c r="B16" i="10" s="1"/>
  <c r="C16" i="10" s="1"/>
  <c r="L31" i="1"/>
  <c r="D16" i="10" s="1"/>
  <c r="E16" i="10" s="1"/>
  <c r="L30" i="1"/>
  <c r="D15" i="10" s="1"/>
  <c r="E15" i="10" s="1"/>
  <c r="G15" i="10" l="1"/>
  <c r="G19" i="10" s="1"/>
  <c r="F19" i="10"/>
  <c r="C15" i="10"/>
  <c r="D19" i="10"/>
  <c r="E14" i="10"/>
  <c r="E19" i="10" s="1"/>
  <c r="C21" i="10" l="1"/>
  <c r="B19" i="10"/>
  <c r="C14" i="10"/>
  <c r="C19" i="10" s="1"/>
  <c r="B20" i="10" s="1"/>
</calcChain>
</file>

<file path=xl/sharedStrings.xml><?xml version="1.0" encoding="utf-8"?>
<sst xmlns="http://schemas.openxmlformats.org/spreadsheetml/2006/main" count="237" uniqueCount="110">
  <si>
    <t>RIEPILOGO OFFERTA ECONOMICA - SCHEDA 1</t>
  </si>
  <si>
    <t>OFFERTA ECONOMICA</t>
  </si>
  <si>
    <t>Durata contrattuale in anni</t>
  </si>
  <si>
    <t>BOLOGNA</t>
  </si>
  <si>
    <t>FERRARA</t>
  </si>
  <si>
    <t>TOTALE</t>
  </si>
  <si>
    <t>MAX CANONI</t>
  </si>
  <si>
    <t xml:space="preserve"> </t>
  </si>
  <si>
    <t>OSPEDALE Maggiore BOLOGNA</t>
  </si>
  <si>
    <t>OSPEDALE Cona FERRARA</t>
  </si>
  <si>
    <t>Importo annuo offerto IVA esclusa</t>
  </si>
  <si>
    <t xml:space="preserve">Prestazioni Refertate </t>
  </si>
  <si>
    <t>vedi scheda 4</t>
  </si>
  <si>
    <t>Canone annuo noleggio strumentazione DM/IVD</t>
  </si>
  <si>
    <t>vedi scheda 2</t>
  </si>
  <si>
    <t>Canone annuo manutenzione strumentazione DM/IVD</t>
  </si>
  <si>
    <t>Canone annuo noleggio strumentazione non DM/IVD</t>
  </si>
  <si>
    <t>vedi scheda 3</t>
  </si>
  <si>
    <t>Canone annuo manutenzione strumentazione non DM/IVD</t>
  </si>
  <si>
    <t>% del totale oggetto fornitura</t>
  </si>
  <si>
    <t>%</t>
  </si>
  <si>
    <t xml:space="preserve">% </t>
  </si>
  <si>
    <t>NOLEGGIO E ASSISTENZA TECNICA STRUMENTAZIONE E SOFTWARE  DM/IVD - SCHEDA 2</t>
  </si>
  <si>
    <t>Apparecchiature E SOFTWARE  IVD-DM</t>
  </si>
  <si>
    <t>Strumentazione</t>
  </si>
  <si>
    <t>Fabbricante</t>
  </si>
  <si>
    <t>Modello</t>
  </si>
  <si>
    <t>Qt offerta Bologna</t>
  </si>
  <si>
    <t>Qt offerta Ferrara</t>
  </si>
  <si>
    <t>Codice prodotto fabbricante</t>
  </si>
  <si>
    <t>Codice prodotto fornitore</t>
  </si>
  <si>
    <t>Codice CND</t>
  </si>
  <si>
    <t>NUMERO REPERTORIO</t>
  </si>
  <si>
    <t>Prezzo listino dispositivo</t>
  </si>
  <si>
    <t>Canone Noleggio Annuo singolo  in euro (senza IVA)</t>
  </si>
  <si>
    <t>Canone Assistenza Tecnica Annuo singolo dispositivo in euro (senza IVA)</t>
  </si>
  <si>
    <t>Canone Noleggio Annuo TOTALE dispositivi offerti in euro (senza IVA)</t>
  </si>
  <si>
    <t>Totale Canone noleggio annuo DM/IVD IVA Esclusa</t>
  </si>
  <si>
    <t>Totale Canone Assisitenza Tecnica ANNUA DM/IVD IVA Esclusa</t>
  </si>
  <si>
    <t>NOLEGGIO E ASSISTENZA TECNICA STRUMENTAZIONE E SOFTWARE NON DM/IVD - SCHEDA 3</t>
  </si>
  <si>
    <t>Apparecchiature E SOFTWARE NON IVD-DM</t>
  </si>
  <si>
    <t>AUSL BOLOGNA - Lab.Ospedale Maggiore</t>
  </si>
  <si>
    <t>AOU FERRARA - Laboratorio Cona</t>
  </si>
  <si>
    <t>Rif</t>
  </si>
  <si>
    <t>TEST:</t>
  </si>
  <si>
    <t>REAGENTI / CONSUMABILI E MATERIALE NECESSARIO- SCHEDA 5</t>
  </si>
  <si>
    <t xml:space="preserve">Dovranno essere riportati tutti i reagenti e i consumabili necessari per l'esecuzione di ciascun test </t>
  </si>
  <si>
    <t>RIF.</t>
  </si>
  <si>
    <t>TEST</t>
  </si>
  <si>
    <t>Kit offerto     (descrizione)</t>
  </si>
  <si>
    <t>Produttore</t>
  </si>
  <si>
    <t>Codice Prodotto (REF) fabbricante</t>
  </si>
  <si>
    <t>Confezionamento</t>
  </si>
  <si>
    <t>CND</t>
  </si>
  <si>
    <t>RDM</t>
  </si>
  <si>
    <t>Prezzo listino a confezione</t>
  </si>
  <si>
    <t>Prezzo scontato offerto a confezione (iva esclusa)</t>
  </si>
  <si>
    <t>REAGENTI/CONSUMABILI E MATERIALE PER TEST OPZIONALI (SCHEDA 6)</t>
  </si>
  <si>
    <t xml:space="preserve">Dovranno essere riportati tutti i reagenti, consumabili e altro materiale necessario per l'esecuzione di ciascun test </t>
  </si>
  <si>
    <t>Nome commerciale</t>
  </si>
  <si>
    <t xml:space="preserve">REF produttore </t>
  </si>
  <si>
    <t>Codice catalogo fornitore (se diverso da REF produttore)</t>
  </si>
  <si>
    <t>N.ro annuo confezioni previste</t>
  </si>
  <si>
    <t>TEST IMMUNOISTOCHIMICA</t>
  </si>
  <si>
    <t>Opzioni Apparecchiature  IVD-DM</t>
  </si>
  <si>
    <t>Opzioni Apparecchiature NON IVD-DM</t>
  </si>
  <si>
    <t>Importo totale per durata contrattuale (5 anni)</t>
  </si>
  <si>
    <t>QUOTAZIONE ECONOMICA DETERMINAZIONI - SCHEDA 4</t>
  </si>
  <si>
    <r>
      <t>Costo unitario a determinazione refertata  I</t>
    </r>
    <r>
      <rPr>
        <sz val="11"/>
        <color indexed="8"/>
        <rFont val="Calibri"/>
        <family val="2"/>
        <scheme val="minor"/>
      </rPr>
      <t>VA esclusa</t>
    </r>
  </si>
  <si>
    <t>N° determinazioni refertate annue previste</t>
  </si>
  <si>
    <t>Costo annuo TOTALE ANNUO per le determinazioni previste IVA esclusa</t>
  </si>
  <si>
    <t>TOTALE SISTEMI E MATERIALI PER COLORAZIONI SPECIALI</t>
  </si>
  <si>
    <t>TOTALE OFFERTA ( 5 ANNI)</t>
  </si>
  <si>
    <t xml:space="preserve">Totale (5 anni) dei canoni noleggio e manutenzione della strumentazione offerta DM/IVD e NON DM/IVD </t>
  </si>
  <si>
    <r>
      <t>Costo unitario a prestazione refertata     I</t>
    </r>
    <r>
      <rPr>
        <b/>
        <sz val="10"/>
        <color indexed="8"/>
        <rFont val="Calibri"/>
        <family val="2"/>
        <scheme val="minor"/>
      </rPr>
      <t>VA esclusa</t>
    </r>
  </si>
  <si>
    <t>ISTITUTO ORTOPEDICO RIZZOLI (IOR)</t>
  </si>
  <si>
    <t>IOR</t>
  </si>
  <si>
    <t>Qt offerta IOR</t>
  </si>
  <si>
    <t>FORNITURA IN SERVICE DI SISTEMI AUTOMATIZZATI PER INDAGINI IMMUNOISTOCHIMICHE ED ISTOCHIMICHE PER L’AZIENDA AUSL DI BOLOGNA, L’ISTITUTO ORTOPEDICO RIZZOLI E L’AZIENDA OSPEDALIERA DI FERRARA
LOTTO 1: Immunoistochimica predittiva</t>
  </si>
  <si>
    <t>Base d'asta non superabile SISTEMI AUTOMATIZZATI PER INDAGINI IMMUNOISTOCHIMICHE ED ISTOCHIMICHE
LOTTO 1: Immuonoistochimica predittiva</t>
  </si>
  <si>
    <t>QUINQUENNALE NON SUPERIORE A € 2.650.000,00</t>
  </si>
  <si>
    <t>QUINQUENNALE NON SUPERIORE A € 795.000,00
(MAX 30% TOTALE FORNITURA)</t>
  </si>
  <si>
    <t>SISTEMI AUTOMATIZZATI PER INDAGINI IMMUNOISTOCHIMICHE ED ISTOCHIMICHE - LOTTO 1: Immunoistochimica predittiva</t>
  </si>
  <si>
    <t>FORNITURA IN SERVICE DI SISTEMI AUTOMATIZZATI PER INDAGINI IMMUNOISTOCHIMICHE ED ISTOCHIMICHE PER L’AZIENDA AUSL DI BOLOGNA, ISTITUTO ORTOPEDICO RIZZOLI E L’AZIENDA OSPEDALIERA DI FERRARA
LOTTO 1: Immunoistochimica predittiva</t>
  </si>
  <si>
    <t>Immunoistochimica predittiva</t>
  </si>
  <si>
    <t>Ibridazione in situ</t>
  </si>
  <si>
    <t>1</t>
  </si>
  <si>
    <t>2</t>
  </si>
  <si>
    <t>Canone annuo Assistenza Tecnica TOTALE dispositivi offerti in euro (senza IVA)</t>
  </si>
  <si>
    <t>Canone annuo Noleggio TOTALE dispositivi offerti in euro (senza IVA)</t>
  </si>
  <si>
    <t>Canone  annuo Noleggio TOTALE dispositivi offerti in euro (senza IVA)</t>
  </si>
  <si>
    <t>Totale  Canone noleggio annuo DM/IVD IVA Esclusa</t>
  </si>
  <si>
    <t>Totale  Canone Assisitenza Tecnica ANNUA DM/IVD IVA Esclusa</t>
  </si>
  <si>
    <t>Canone Noleggio Annuo singolo dispositivo in euro (senza IVA)</t>
  </si>
  <si>
    <t>Canone Assistenza Tecnica Annuo TOTALE dispositivi offerti in euro (senza IVA)</t>
  </si>
  <si>
    <t>Canone Noleggio Annuo singolo  dispositivo in euro (senza IVA)</t>
  </si>
  <si>
    <t>AUSL BO</t>
  </si>
  <si>
    <t>ANNUALE IVA ESCLUSA</t>
  </si>
  <si>
    <t>ANNUALE IVA INCLUSA</t>
  </si>
  <si>
    <t>AOU FE</t>
  </si>
  <si>
    <t>5 ANNI  IVA INCLUSA</t>
  </si>
  <si>
    <t>5 anni IVA ESCLUSA</t>
  </si>
  <si>
    <t xml:space="preserve">Totale compl. Canone noleggio  DM/IVD </t>
  </si>
  <si>
    <t xml:space="preserve">Totale compl. Canone AT  DM/IVD </t>
  </si>
  <si>
    <t xml:space="preserve">Totale compl. Canone noleggio NON  DM/IVD </t>
  </si>
  <si>
    <t xml:space="preserve">Totale compl. Canone AT NON  DM/IVD </t>
  </si>
  <si>
    <t xml:space="preserve">Totale compl. Canone noleggio  NON DM/IVD </t>
  </si>
  <si>
    <t xml:space="preserve">Totale compl. Canone AT  NON DM/IVD </t>
  </si>
  <si>
    <t xml:space="preserve">TOTALE IVA INCLUSA </t>
  </si>
  <si>
    <t>TOTALE IVA ESCLUSA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</si>
</sst>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&quot; € &quot;#,##0.00\ ;&quot;-€ &quot;#,##0.00\ ;&quot; € -&quot;#\ ;@\ "/>
    <numFmt numFmtId="166" formatCode="#,##0.00\ [$€]\ ;\-#,##0.00\ [$€]\ ;&quot; -&quot;00\ [$€]\ ;@\ "/>
    <numFmt numFmtId="167" formatCode="#,##0.00\ &quot;€&quot;"/>
    <numFmt numFmtId="168" formatCode="&quot;€ &quot;#,##0.00"/>
    <numFmt numFmtId="169" formatCode="_-* #,##0\ _€_-;\-* #,##0\ _€_-;_-* &quot;-&quot;??\ _€_-;_-@_-"/>
    <numFmt numFmtId="170" formatCode="_-* #,##0.00\ [$€-410]_-;\-* #,##0.00\ [$€-410]_-;_-* &quot;-&quot;??\ [$€-410]_-;_-@_-"/>
    <numFmt numFmtId="171" formatCode="_-* #,##0_-;\-* #,##0_-;_-* &quot;-&quot;??_-;_-@_-"/>
  </numFmts>
  <fonts count="45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indexed="39"/>
      <name val="Arial"/>
      <family val="2"/>
    </font>
    <font>
      <sz val="10"/>
      <color indexed="19"/>
      <name val="Arial"/>
      <family val="2"/>
    </font>
    <font>
      <sz val="10"/>
      <color indexed="63"/>
      <name val="Arial"/>
      <family val="2"/>
    </font>
    <font>
      <b/>
      <sz val="12"/>
      <color indexed="8"/>
      <name val="Verdana"/>
      <family val="2"/>
    </font>
    <font>
      <b/>
      <sz val="11"/>
      <color indexed="8"/>
      <name val="Arial"/>
      <family val="2"/>
    </font>
    <font>
      <b/>
      <sz val="11"/>
      <color indexed="8"/>
      <name val="Verdana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i/>
      <sz val="10"/>
      <color indexed="8"/>
      <name val="Arial"/>
      <family val="2"/>
    </font>
    <font>
      <b/>
      <sz val="16"/>
      <color indexed="8"/>
      <name val="Arial"/>
      <family val="2"/>
    </font>
    <font>
      <b/>
      <i/>
      <sz val="11"/>
      <color indexed="8"/>
      <name val="Calibri"/>
      <family val="2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Verdana"/>
      <family val="2"/>
    </font>
    <font>
      <b/>
      <sz val="11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indexed="8"/>
      <name val="Cambria"/>
      <family val="1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indexed="8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99FF66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2">
    <xf numFmtId="0" fontId="0" fillId="0" borderId="0"/>
    <xf numFmtId="0" fontId="1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1" fillId="4" borderId="0" applyBorder="0" applyProtection="0"/>
    <xf numFmtId="0" fontId="3" fillId="5" borderId="0" applyBorder="0" applyProtection="0"/>
    <xf numFmtId="0" fontId="2" fillId="6" borderId="0" applyBorder="0" applyProtection="0"/>
    <xf numFmtId="165" fontId="21" fillId="0" borderId="0" applyBorder="0" applyProtection="0"/>
    <xf numFmtId="0" fontId="23" fillId="0" borderId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164" fontId="21" fillId="0" borderId="0" applyFont="0" applyFill="0" applyBorder="0" applyAlignment="0" applyProtection="0"/>
    <xf numFmtId="0" fontId="9" fillId="8" borderId="0" applyBorder="0" applyProtection="0"/>
    <xf numFmtId="0" fontId="10" fillId="8" borderId="1" applyProtection="0"/>
    <xf numFmtId="9" fontId="21" fillId="0" borderId="0" applyFont="0" applyFill="0" applyBorder="0" applyAlignment="0" applyProtection="0"/>
    <xf numFmtId="0" fontId="21" fillId="0" borderId="0" applyBorder="0" applyProtection="0"/>
    <xf numFmtId="0" fontId="21" fillId="0" borderId="0" applyBorder="0" applyProtection="0"/>
    <xf numFmtId="166" fontId="21" fillId="0" borderId="0" applyBorder="0" applyProtection="0"/>
    <xf numFmtId="0" fontId="3" fillId="0" borderId="0" applyBorder="0" applyProtection="0"/>
  </cellStyleXfs>
  <cellXfs count="137">
    <xf numFmtId="0" fontId="0" fillId="0" borderId="0" xfId="0"/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4" fillId="0" borderId="0" xfId="0" applyFont="1"/>
    <xf numFmtId="0" fontId="7" fillId="0" borderId="0" xfId="0" applyFont="1"/>
    <xf numFmtId="0" fontId="13" fillId="0" borderId="0" xfId="0" applyFont="1" applyAlignment="1">
      <alignment horizontal="center" vertical="top" wrapText="1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4" fillId="0" borderId="0" xfId="0" applyFont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0" fontId="0" fillId="0" borderId="2" xfId="0" applyBorder="1"/>
    <xf numFmtId="0" fontId="16" fillId="0" borderId="2" xfId="0" applyFont="1" applyBorder="1"/>
    <xf numFmtId="3" fontId="0" fillId="0" borderId="2" xfId="0" applyNumberFormat="1" applyBorder="1"/>
    <xf numFmtId="0" fontId="18" fillId="0" borderId="2" xfId="0" applyFont="1" applyBorder="1" applyAlignment="1">
      <alignment vertical="center" wrapText="1"/>
    </xf>
    <xf numFmtId="49" fontId="19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0" fontId="11" fillId="9" borderId="0" xfId="0" applyFont="1" applyFill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166" fontId="21" fillId="0" borderId="2" xfId="20" applyBorder="1"/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6" fillId="10" borderId="5" xfId="0" applyFont="1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0" xfId="0" applyFill="1"/>
    <xf numFmtId="167" fontId="27" fillId="0" borderId="2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wrapText="1"/>
    </xf>
    <xf numFmtId="0" fontId="30" fillId="9" borderId="0" xfId="0" applyFont="1" applyFill="1" applyAlignment="1">
      <alignment horizontal="center" wrapText="1"/>
    </xf>
    <xf numFmtId="0" fontId="31" fillId="0" borderId="0" xfId="0" applyFont="1"/>
    <xf numFmtId="0" fontId="32" fillId="0" borderId="0" xfId="0" applyFont="1"/>
    <xf numFmtId="0" fontId="31" fillId="11" borderId="2" xfId="0" applyFont="1" applyFill="1" applyBorder="1" applyAlignment="1">
      <alignment wrapText="1"/>
    </xf>
    <xf numFmtId="0" fontId="31" fillId="11" borderId="2" xfId="0" applyFont="1" applyFill="1" applyBorder="1"/>
    <xf numFmtId="0" fontId="31" fillId="12" borderId="2" xfId="0" applyFont="1" applyFill="1" applyBorder="1" applyAlignment="1">
      <alignment wrapText="1"/>
    </xf>
    <xf numFmtId="167" fontId="31" fillId="12" borderId="2" xfId="0" applyNumberFormat="1" applyFont="1" applyFill="1" applyBorder="1"/>
    <xf numFmtId="0" fontId="31" fillId="0" borderId="0" xfId="0" applyFont="1" applyAlignment="1">
      <alignment wrapText="1"/>
    </xf>
    <xf numFmtId="0" fontId="31" fillId="10" borderId="0" xfId="0" applyFont="1" applyFill="1"/>
    <xf numFmtId="0" fontId="31" fillId="12" borderId="2" xfId="0" applyFont="1" applyFill="1" applyBorder="1" applyAlignment="1">
      <alignment horizontal="center" wrapText="1"/>
    </xf>
    <xf numFmtId="0" fontId="31" fillId="10" borderId="0" xfId="0" applyFont="1" applyFill="1" applyAlignment="1">
      <alignment horizontal="center" wrapText="1"/>
    </xf>
    <xf numFmtId="167" fontId="31" fillId="10" borderId="0" xfId="0" applyNumberFormat="1" applyFont="1" applyFill="1"/>
    <xf numFmtId="167" fontId="33" fillId="10" borderId="0" xfId="0" applyNumberFormat="1" applyFont="1" applyFill="1"/>
    <xf numFmtId="0" fontId="30" fillId="10" borderId="0" xfId="0" applyFont="1" applyFill="1" applyAlignment="1">
      <alignment horizontal="right" wrapText="1"/>
    </xf>
    <xf numFmtId="9" fontId="31" fillId="10" borderId="0" xfId="17" applyFont="1" applyFill="1" applyBorder="1"/>
    <xf numFmtId="0" fontId="31" fillId="12" borderId="2" xfId="0" applyFont="1" applyFill="1" applyBorder="1"/>
    <xf numFmtId="167" fontId="31" fillId="0" borderId="0" xfId="0" applyNumberFormat="1" applyFont="1"/>
    <xf numFmtId="0" fontId="31" fillId="12" borderId="6" xfId="0" applyFont="1" applyFill="1" applyBorder="1" applyAlignment="1">
      <alignment wrapText="1"/>
    </xf>
    <xf numFmtId="167" fontId="31" fillId="12" borderId="6" xfId="0" applyNumberFormat="1" applyFont="1" applyFill="1" applyBorder="1"/>
    <xf numFmtId="0" fontId="30" fillId="12" borderId="7" xfId="0" applyFont="1" applyFill="1" applyBorder="1" applyAlignment="1">
      <alignment vertical="center" wrapText="1"/>
    </xf>
    <xf numFmtId="167" fontId="33" fillId="12" borderId="8" xfId="0" applyNumberFormat="1" applyFont="1" applyFill="1" applyBorder="1"/>
    <xf numFmtId="167" fontId="30" fillId="12" borderId="9" xfId="0" applyNumberFormat="1" applyFont="1" applyFill="1" applyBorder="1"/>
    <xf numFmtId="0" fontId="30" fillId="12" borderId="10" xfId="0" applyFont="1" applyFill="1" applyBorder="1" applyAlignment="1">
      <alignment vertical="center" wrapText="1"/>
    </xf>
    <xf numFmtId="0" fontId="30" fillId="0" borderId="0" xfId="0" applyFont="1"/>
    <xf numFmtId="167" fontId="22" fillId="13" borderId="2" xfId="0" applyNumberFormat="1" applyFont="1" applyFill="1" applyBorder="1"/>
    <xf numFmtId="167" fontId="22" fillId="0" borderId="0" xfId="0" applyNumberFormat="1" applyFont="1"/>
    <xf numFmtId="0" fontId="11" fillId="14" borderId="0" xfId="0" applyFont="1" applyFill="1" applyAlignment="1">
      <alignment horizontal="center" wrapText="1"/>
    </xf>
    <xf numFmtId="0" fontId="12" fillId="10" borderId="0" xfId="0" applyFont="1" applyFill="1" applyAlignment="1">
      <alignment wrapText="1"/>
    </xf>
    <xf numFmtId="49" fontId="19" fillId="0" borderId="11" xfId="0" applyNumberFormat="1" applyFont="1" applyBorder="1" applyAlignment="1">
      <alignment vertical="center" wrapText="1"/>
    </xf>
    <xf numFmtId="49" fontId="20" fillId="0" borderId="11" xfId="0" applyNumberFormat="1" applyFont="1" applyBorder="1" applyAlignment="1">
      <alignment vertical="center" wrapText="1"/>
    </xf>
    <xf numFmtId="0" fontId="0" fillId="0" borderId="11" xfId="0" applyBorder="1" applyAlignment="1">
      <alignment vertical="top"/>
    </xf>
    <xf numFmtId="49" fontId="28" fillId="0" borderId="2" xfId="0" applyNumberFormat="1" applyFont="1" applyBorder="1" applyAlignment="1">
      <alignment vertical="center" wrapText="1"/>
    </xf>
    <xf numFmtId="9" fontId="31" fillId="10" borderId="0" xfId="17" applyFont="1" applyFill="1"/>
    <xf numFmtId="167" fontId="31" fillId="12" borderId="2" xfId="0" applyNumberFormat="1" applyFont="1" applyFill="1" applyBorder="1" applyAlignment="1">
      <alignment vertical="center"/>
    </xf>
    <xf numFmtId="167" fontId="31" fillId="0" borderId="2" xfId="0" applyNumberFormat="1" applyFont="1" applyBorder="1" applyAlignment="1">
      <alignment horizontal="center" vertical="center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168" fontId="29" fillId="0" borderId="0" xfId="0" applyNumberFormat="1" applyFont="1" applyAlignment="1">
      <alignment horizontal="center" vertical="center" wrapText="1"/>
    </xf>
    <xf numFmtId="49" fontId="39" fillId="0" borderId="0" xfId="0" applyNumberFormat="1" applyFont="1" applyAlignment="1">
      <alignment horizontal="left" vertical="center" wrapText="1"/>
    </xf>
    <xf numFmtId="3" fontId="29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top"/>
    </xf>
    <xf numFmtId="0" fontId="35" fillId="0" borderId="2" xfId="0" applyFont="1" applyBorder="1" applyAlignment="1">
      <alignment horizontal="center" vertical="top"/>
    </xf>
    <xf numFmtId="0" fontId="38" fillId="0" borderId="2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49" fontId="34" fillId="0" borderId="2" xfId="0" applyNumberFormat="1" applyFont="1" applyBorder="1" applyAlignment="1">
      <alignment vertical="center" wrapText="1"/>
    </xf>
    <xf numFmtId="170" fontId="38" fillId="0" borderId="12" xfId="0" applyNumberFormat="1" applyFont="1" applyBorder="1" applyAlignment="1">
      <alignment vertical="center" wrapText="1"/>
    </xf>
    <xf numFmtId="171" fontId="40" fillId="0" borderId="20" xfId="14" applyNumberFormat="1" applyFont="1" applyFill="1" applyBorder="1" applyAlignment="1">
      <alignment horizontal="right" vertical="center" wrapText="1"/>
    </xf>
    <xf numFmtId="170" fontId="34" fillId="0" borderId="2" xfId="14" applyNumberFormat="1" applyFont="1" applyFill="1" applyBorder="1" applyAlignment="1" applyProtection="1">
      <alignment vertical="center" wrapText="1"/>
    </xf>
    <xf numFmtId="170" fontId="38" fillId="16" borderId="12" xfId="0" applyNumberFormat="1" applyFont="1" applyFill="1" applyBorder="1" applyAlignment="1">
      <alignment vertical="center" wrapText="1"/>
    </xf>
    <xf numFmtId="169" fontId="42" fillId="0" borderId="2" xfId="0" applyNumberFormat="1" applyFont="1" applyBorder="1"/>
    <xf numFmtId="170" fontId="42" fillId="16" borderId="2" xfId="0" applyNumberFormat="1" applyFont="1" applyFill="1" applyBorder="1"/>
    <xf numFmtId="0" fontId="44" fillId="0" borderId="0" xfId="0" applyFont="1"/>
    <xf numFmtId="49" fontId="19" fillId="0" borderId="23" xfId="0" applyNumberFormat="1" applyFont="1" applyBorder="1" applyAlignment="1">
      <alignment vertical="center" wrapText="1"/>
    </xf>
    <xf numFmtId="0" fontId="0" fillId="0" borderId="23" xfId="0" applyBorder="1"/>
    <xf numFmtId="0" fontId="0" fillId="0" borderId="23" xfId="0" applyBorder="1" applyAlignment="1">
      <alignment wrapText="1"/>
    </xf>
    <xf numFmtId="0" fontId="31" fillId="10" borderId="0" xfId="0" applyFont="1" applyFill="1" applyAlignment="1">
      <alignment horizontal="center"/>
    </xf>
    <xf numFmtId="3" fontId="0" fillId="0" borderId="23" xfId="0" applyNumberFormat="1" applyBorder="1" applyAlignment="1">
      <alignment horizontal="center"/>
    </xf>
    <xf numFmtId="167" fontId="30" fillId="15" borderId="24" xfId="0" applyNumberFormat="1" applyFont="1" applyFill="1" applyBorder="1" applyAlignment="1">
      <alignment vertical="center" wrapText="1"/>
    </xf>
    <xf numFmtId="170" fontId="38" fillId="0" borderId="27" xfId="0" applyNumberFormat="1" applyFont="1" applyBorder="1" applyAlignment="1">
      <alignment vertical="center" wrapText="1"/>
    </xf>
    <xf numFmtId="171" fontId="40" fillId="0" borderId="28" xfId="14" applyNumberFormat="1" applyFont="1" applyFill="1" applyBorder="1" applyAlignment="1">
      <alignment horizontal="right" vertical="center" wrapText="1"/>
    </xf>
    <xf numFmtId="49" fontId="34" fillId="0" borderId="29" xfId="0" applyNumberFormat="1" applyFont="1" applyBorder="1" applyAlignment="1">
      <alignment vertical="center" wrapText="1"/>
    </xf>
    <xf numFmtId="167" fontId="31" fillId="12" borderId="2" xfId="0" quotePrefix="1" applyNumberFormat="1" applyFont="1" applyFill="1" applyBorder="1"/>
    <xf numFmtId="0" fontId="1" fillId="0" borderId="11" xfId="0" applyFont="1" applyBorder="1" applyAlignment="1">
      <alignment horizontal="center" wrapText="1"/>
    </xf>
    <xf numFmtId="167" fontId="22" fillId="13" borderId="28" xfId="0" applyNumberFormat="1" applyFont="1" applyFill="1" applyBorder="1"/>
    <xf numFmtId="0" fontId="1" fillId="0" borderId="28" xfId="0" applyFont="1" applyBorder="1" applyAlignment="1">
      <alignment horizontal="center" wrapText="1"/>
    </xf>
    <xf numFmtId="0" fontId="35" fillId="0" borderId="28" xfId="0" applyFont="1" applyBorder="1"/>
    <xf numFmtId="0" fontId="35" fillId="16" borderId="28" xfId="0" applyFont="1" applyFill="1" applyBorder="1"/>
    <xf numFmtId="167" fontId="33" fillId="12" borderId="7" xfId="0" applyNumberFormat="1" applyFont="1" applyFill="1" applyBorder="1" applyAlignment="1">
      <alignment horizontal="center"/>
    </xf>
    <xf numFmtId="167" fontId="33" fillId="12" borderId="13" xfId="0" applyNumberFormat="1" applyFont="1" applyFill="1" applyBorder="1" applyAlignment="1">
      <alignment horizontal="center"/>
    </xf>
    <xf numFmtId="167" fontId="33" fillId="12" borderId="14" xfId="0" applyNumberFormat="1" applyFont="1" applyFill="1" applyBorder="1" applyAlignment="1">
      <alignment horizontal="center"/>
    </xf>
    <xf numFmtId="167" fontId="30" fillId="15" borderId="15" xfId="0" applyNumberFormat="1" applyFont="1" applyFill="1" applyBorder="1" applyAlignment="1">
      <alignment horizontal="center" vertical="center" wrapText="1"/>
    </xf>
    <xf numFmtId="167" fontId="30" fillId="15" borderId="16" xfId="0" applyNumberFormat="1" applyFont="1" applyFill="1" applyBorder="1" applyAlignment="1">
      <alignment horizontal="center" vertical="center" wrapText="1"/>
    </xf>
    <xf numFmtId="167" fontId="30" fillId="15" borderId="17" xfId="0" applyNumberFormat="1" applyFont="1" applyFill="1" applyBorder="1" applyAlignment="1">
      <alignment horizontal="center" vertical="center" wrapText="1"/>
    </xf>
    <xf numFmtId="9" fontId="31" fillId="15" borderId="7" xfId="17" applyFont="1" applyFill="1" applyBorder="1" applyAlignment="1">
      <alignment horizontal="center"/>
    </xf>
    <xf numFmtId="9" fontId="31" fillId="15" borderId="13" xfId="17" applyFont="1" applyFill="1" applyBorder="1" applyAlignment="1">
      <alignment horizontal="center"/>
    </xf>
    <xf numFmtId="9" fontId="31" fillId="15" borderId="14" xfId="17" applyFont="1" applyFill="1" applyBorder="1" applyAlignment="1">
      <alignment horizontal="center"/>
    </xf>
    <xf numFmtId="167" fontId="30" fillId="12" borderId="25" xfId="0" applyNumberFormat="1" applyFont="1" applyFill="1" applyBorder="1" applyAlignment="1">
      <alignment horizontal="center" vertical="center"/>
    </xf>
    <xf numFmtId="167" fontId="30" fillId="12" borderId="26" xfId="0" applyNumberFormat="1" applyFont="1" applyFill="1" applyBorder="1" applyAlignment="1">
      <alignment horizontal="center" vertical="center"/>
    </xf>
    <xf numFmtId="0" fontId="30" fillId="15" borderId="7" xfId="0" applyFont="1" applyFill="1" applyBorder="1" applyAlignment="1">
      <alignment horizontal="center" wrapText="1"/>
    </xf>
    <xf numFmtId="0" fontId="30" fillId="15" borderId="13" xfId="0" applyFont="1" applyFill="1" applyBorder="1" applyAlignment="1">
      <alignment horizontal="center" wrapText="1"/>
    </xf>
    <xf numFmtId="0" fontId="30" fillId="9" borderId="0" xfId="0" applyFont="1" applyFill="1" applyAlignment="1">
      <alignment horizontal="center" wrapText="1"/>
    </xf>
    <xf numFmtId="0" fontId="30" fillId="12" borderId="2" xfId="0" applyFont="1" applyFill="1" applyBorder="1" applyAlignment="1">
      <alignment horizontal="center" vertical="center" wrapText="1"/>
    </xf>
    <xf numFmtId="0" fontId="31" fillId="12" borderId="2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14" fillId="0" borderId="0" xfId="0" applyFont="1" applyAlignment="1">
      <alignment horizontal="center"/>
    </xf>
    <xf numFmtId="0" fontId="11" fillId="9" borderId="0" xfId="0" applyFont="1" applyFill="1" applyAlignment="1">
      <alignment horizontal="center" wrapText="1"/>
    </xf>
    <xf numFmtId="49" fontId="41" fillId="0" borderId="22" xfId="0" applyNumberFormat="1" applyFont="1" applyBorder="1" applyAlignment="1">
      <alignment horizontal="center" vertical="center" wrapText="1"/>
    </xf>
    <xf numFmtId="49" fontId="41" fillId="0" borderId="21" xfId="0" applyNumberFormat="1" applyFont="1" applyBorder="1" applyAlignment="1">
      <alignment horizontal="center" vertical="center" wrapText="1"/>
    </xf>
    <xf numFmtId="0" fontId="43" fillId="9" borderId="0" xfId="0" applyFont="1" applyFill="1" applyAlignment="1">
      <alignment horizontal="center" wrapText="1"/>
    </xf>
    <xf numFmtId="0" fontId="30" fillId="9" borderId="18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17" fillId="16" borderId="0" xfId="0" applyFont="1" applyFill="1" applyAlignment="1">
      <alignment horizontal="center" vertical="top"/>
    </xf>
    <xf numFmtId="0" fontId="17" fillId="0" borderId="0" xfId="0" applyFont="1" applyAlignment="1">
      <alignment horizontal="center" vertical="top" wrapText="1"/>
    </xf>
  </cellXfs>
  <cellStyles count="22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uro" xfId="7" xr:uid="{00000000-0005-0000-0000-000006000000}"/>
    <cellStyle name="Excel Built-in Normal" xfId="8" xr:uid="{00000000-0005-0000-0000-000007000000}"/>
    <cellStyle name="Footnote" xfId="9" xr:uid="{00000000-0005-0000-0000-000008000000}"/>
    <cellStyle name="Good" xfId="10" xr:uid="{00000000-0005-0000-0000-000009000000}"/>
    <cellStyle name="Heading 1" xfId="11" xr:uid="{00000000-0005-0000-0000-00000A000000}"/>
    <cellStyle name="Heading 2" xfId="12" xr:uid="{00000000-0005-0000-0000-00000B000000}"/>
    <cellStyle name="Hyperlink" xfId="13" xr:uid="{00000000-0005-0000-0000-00000C000000}"/>
    <cellStyle name="Migliaia" xfId="14" builtinId="3"/>
    <cellStyle name="Neutral" xfId="15" xr:uid="{00000000-0005-0000-0000-00000E000000}"/>
    <cellStyle name="Normale" xfId="0" builtinId="0"/>
    <cellStyle name="Note" xfId="16" xr:uid="{00000000-0005-0000-0000-000010000000}"/>
    <cellStyle name="Percentuale" xfId="17" builtinId="5"/>
    <cellStyle name="Status" xfId="18" xr:uid="{00000000-0005-0000-0000-000012000000}"/>
    <cellStyle name="Text" xfId="19" xr:uid="{00000000-0005-0000-0000-000013000000}"/>
    <cellStyle name="Valuta" xfId="20" builtinId="4"/>
    <cellStyle name="Warning" xfId="21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EE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8"/>
  <sheetViews>
    <sheetView topLeftCell="A7" zoomScale="130" zoomScaleNormal="130" workbookViewId="0">
      <selection activeCell="A26" sqref="A26"/>
    </sheetView>
  </sheetViews>
  <sheetFormatPr defaultColWidth="9.28515625" defaultRowHeight="15.75" x14ac:dyDescent="0.25"/>
  <cols>
    <col min="1" max="1" width="60.7109375" style="34" customWidth="1"/>
    <col min="2" max="2" width="18.5703125" style="34" customWidth="1"/>
    <col min="3" max="3" width="19.28515625" style="34" customWidth="1"/>
    <col min="4" max="4" width="18.5703125" style="34" customWidth="1"/>
    <col min="5" max="5" width="19.28515625" style="34" customWidth="1"/>
    <col min="6" max="6" width="19.5703125" style="34" customWidth="1"/>
    <col min="7" max="7" width="20.5703125" style="34" customWidth="1"/>
    <col min="8" max="8" width="50.85546875" style="34" customWidth="1"/>
    <col min="9" max="16384" width="9.28515625" style="34"/>
  </cols>
  <sheetData>
    <row r="1" spans="1:12" ht="51" customHeight="1" x14ac:dyDescent="0.25">
      <c r="A1" s="116" t="s">
        <v>78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32"/>
    </row>
    <row r="2" spans="1:12" ht="24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2"/>
    </row>
    <row r="3" spans="1:12" ht="24" customHeight="1" x14ac:dyDescent="0.25">
      <c r="A3" s="116" t="s">
        <v>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32"/>
    </row>
    <row r="4" spans="1:12" ht="21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2"/>
    </row>
    <row r="5" spans="1:12" x14ac:dyDescent="0.25">
      <c r="A5" s="116" t="s">
        <v>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</row>
    <row r="6" spans="1:12" x14ac:dyDescent="0.25">
      <c r="A6" s="35"/>
    </row>
    <row r="7" spans="1:12" x14ac:dyDescent="0.25">
      <c r="A7" s="36" t="s">
        <v>2</v>
      </c>
      <c r="B7" s="37">
        <v>5</v>
      </c>
    </row>
    <row r="8" spans="1:12" x14ac:dyDescent="0.25">
      <c r="A8" s="36"/>
      <c r="B8" s="37" t="s">
        <v>3</v>
      </c>
      <c r="C8" s="37" t="s">
        <v>4</v>
      </c>
      <c r="D8" s="37" t="s">
        <v>76</v>
      </c>
      <c r="E8" s="37" t="s">
        <v>5</v>
      </c>
      <c r="F8" s="37" t="s">
        <v>6</v>
      </c>
    </row>
    <row r="9" spans="1:12" ht="47.25" x14ac:dyDescent="0.25">
      <c r="A9" s="38" t="s">
        <v>79</v>
      </c>
      <c r="B9" s="66">
        <f>340000*B7</f>
        <v>1700000</v>
      </c>
      <c r="C9" s="66">
        <f>170000*B7</f>
        <v>850000</v>
      </c>
      <c r="D9" s="66">
        <f>20000*B7</f>
        <v>100000</v>
      </c>
      <c r="E9" s="67">
        <f>B9+C9+D9</f>
        <v>2650000</v>
      </c>
      <c r="F9" s="67">
        <f>E9/100*30</f>
        <v>795000</v>
      </c>
    </row>
    <row r="10" spans="1:12" x14ac:dyDescent="0.25">
      <c r="A10" s="40"/>
      <c r="B10" s="49"/>
      <c r="D10" s="49"/>
    </row>
    <row r="11" spans="1:12" x14ac:dyDescent="0.25">
      <c r="A11" s="40"/>
      <c r="F11" s="41"/>
      <c r="G11" s="41"/>
      <c r="H11" s="41"/>
    </row>
    <row r="12" spans="1:12" x14ac:dyDescent="0.25">
      <c r="A12" s="117"/>
      <c r="B12" s="118" t="s">
        <v>8</v>
      </c>
      <c r="C12" s="118"/>
      <c r="D12" s="118" t="s">
        <v>9</v>
      </c>
      <c r="E12" s="118"/>
      <c r="F12" s="118" t="s">
        <v>76</v>
      </c>
      <c r="G12" s="118"/>
      <c r="H12" s="91"/>
    </row>
    <row r="13" spans="1:12" ht="47.25" x14ac:dyDescent="0.25">
      <c r="A13" s="117"/>
      <c r="B13" s="42" t="s">
        <v>10</v>
      </c>
      <c r="C13" s="42" t="s">
        <v>66</v>
      </c>
      <c r="D13" s="42" t="s">
        <v>10</v>
      </c>
      <c r="E13" s="42" t="s">
        <v>66</v>
      </c>
      <c r="F13" s="42" t="s">
        <v>10</v>
      </c>
      <c r="G13" s="42" t="s">
        <v>66</v>
      </c>
      <c r="H13" s="43"/>
    </row>
    <row r="14" spans="1:12" ht="20.25" customHeight="1" x14ac:dyDescent="0.25">
      <c r="A14" s="48" t="s">
        <v>11</v>
      </c>
      <c r="B14" s="39">
        <f>'SCHEDA 4 - PRESTAZIONI'!E14</f>
        <v>0</v>
      </c>
      <c r="C14" s="39">
        <f>B14*B$7</f>
        <v>0</v>
      </c>
      <c r="D14" s="39">
        <f>'SCHEDA 4 - PRESTAZIONI'!I14</f>
        <v>0</v>
      </c>
      <c r="E14" s="39">
        <f>D14*B7</f>
        <v>0</v>
      </c>
      <c r="F14" s="39">
        <f>'SCHEDA 4 - PRESTAZIONI'!G14</f>
        <v>0</v>
      </c>
      <c r="G14" s="39">
        <f>F14*D7</f>
        <v>0</v>
      </c>
      <c r="H14" s="44" t="s">
        <v>12</v>
      </c>
    </row>
    <row r="15" spans="1:12" ht="20.25" customHeight="1" x14ac:dyDescent="0.25">
      <c r="A15" s="38" t="s">
        <v>13</v>
      </c>
      <c r="B15" s="97">
        <f>'SCHEDA 2 - NOLEGGIO E AT DM-IVD'!$L$27</f>
        <v>0</v>
      </c>
      <c r="C15" s="39">
        <f>B15*B$7</f>
        <v>0</v>
      </c>
      <c r="D15" s="39">
        <f>'SCHEDA 2 - NOLEGGIO E AT DM-IVD'!$L$30</f>
        <v>0</v>
      </c>
      <c r="E15" s="39">
        <f>D15*B$7</f>
        <v>0</v>
      </c>
      <c r="F15" s="39">
        <f>'SCHEDA 2 - NOLEGGIO E AT DM-IVD'!$L$33</f>
        <v>0</v>
      </c>
      <c r="G15" s="39">
        <f>F15*D$7</f>
        <v>0</v>
      </c>
      <c r="H15" s="44" t="s">
        <v>14</v>
      </c>
    </row>
    <row r="16" spans="1:12" ht="20.25" customHeight="1" x14ac:dyDescent="0.25">
      <c r="A16" s="38" t="s">
        <v>15</v>
      </c>
      <c r="B16" s="39">
        <f>'SCHEDA 2 - NOLEGGIO E AT DM-IVD'!$L$28</f>
        <v>0</v>
      </c>
      <c r="C16" s="39">
        <f>B16*B$7</f>
        <v>0</v>
      </c>
      <c r="D16" s="39">
        <f>'SCHEDA 2 - NOLEGGIO E AT DM-IVD'!$L$31</f>
        <v>0</v>
      </c>
      <c r="E16" s="39">
        <f t="shared" ref="E16:E18" si="0">D16*B$7</f>
        <v>0</v>
      </c>
      <c r="F16" s="39">
        <f>'SCHEDA 2 - NOLEGGIO E AT DM-IVD'!$L$34</f>
        <v>0</v>
      </c>
      <c r="G16" s="39">
        <f t="shared" ref="G16:G18" si="1">F16*D$7</f>
        <v>0</v>
      </c>
      <c r="H16" s="44" t="s">
        <v>14</v>
      </c>
    </row>
    <row r="17" spans="1:8" ht="20.25" customHeight="1" x14ac:dyDescent="0.25">
      <c r="A17" s="38" t="s">
        <v>16</v>
      </c>
      <c r="B17" s="39">
        <f>'SCHEDA 3 - NOL E AT NON DM-IVD'!L28</f>
        <v>0</v>
      </c>
      <c r="C17" s="39">
        <f>B17*B$7</f>
        <v>0</v>
      </c>
      <c r="D17" s="39">
        <f>'SCHEDA 3 - NOL E AT NON DM-IVD'!L31</f>
        <v>0</v>
      </c>
      <c r="E17" s="39">
        <f t="shared" si="0"/>
        <v>0</v>
      </c>
      <c r="F17" s="39">
        <f>'SCHEDA 3 - NOL E AT NON DM-IVD'!L34</f>
        <v>0</v>
      </c>
      <c r="G17" s="39">
        <f t="shared" si="1"/>
        <v>0</v>
      </c>
      <c r="H17" s="44" t="s">
        <v>17</v>
      </c>
    </row>
    <row r="18" spans="1:8" ht="20.25" customHeight="1" thickBot="1" x14ac:dyDescent="0.3">
      <c r="A18" s="50" t="s">
        <v>18</v>
      </c>
      <c r="B18" s="51">
        <f>'SCHEDA 3 - NOL E AT NON DM-IVD'!L29</f>
        <v>0</v>
      </c>
      <c r="C18" s="51">
        <f>B18*B$7</f>
        <v>0</v>
      </c>
      <c r="D18" s="51">
        <f>'SCHEDA 3 - NOL E AT NON DM-IVD'!L32</f>
        <v>0</v>
      </c>
      <c r="E18" s="39">
        <f t="shared" si="0"/>
        <v>0</v>
      </c>
      <c r="F18" s="51">
        <f>'SCHEDA 3 - NOL E AT NON DM-IVD'!L35</f>
        <v>0</v>
      </c>
      <c r="G18" s="39">
        <f t="shared" si="1"/>
        <v>0</v>
      </c>
      <c r="H18" s="44" t="s">
        <v>17</v>
      </c>
    </row>
    <row r="19" spans="1:8" ht="32.25" customHeight="1" thickBot="1" x14ac:dyDescent="0.3">
      <c r="A19" s="52" t="s">
        <v>71</v>
      </c>
      <c r="B19" s="53">
        <f t="shared" ref="B19:G19" si="2">SUM(B14:B18)</f>
        <v>0</v>
      </c>
      <c r="C19" s="54">
        <f t="shared" si="2"/>
        <v>0</v>
      </c>
      <c r="D19" s="53">
        <f t="shared" si="2"/>
        <v>0</v>
      </c>
      <c r="E19" s="54">
        <f t="shared" si="2"/>
        <v>0</v>
      </c>
      <c r="F19" s="53">
        <f t="shared" si="2"/>
        <v>0</v>
      </c>
      <c r="G19" s="54">
        <f t="shared" si="2"/>
        <v>0</v>
      </c>
      <c r="H19" s="112" t="s">
        <v>80</v>
      </c>
    </row>
    <row r="20" spans="1:8" ht="20.25" customHeight="1" thickBot="1" x14ac:dyDescent="0.3">
      <c r="A20" s="55" t="s">
        <v>72</v>
      </c>
      <c r="B20" s="103">
        <f>(C19+E19+G19)</f>
        <v>0</v>
      </c>
      <c r="C20" s="104"/>
      <c r="D20" s="104"/>
      <c r="E20" s="104"/>
      <c r="F20" s="104"/>
      <c r="G20" s="105"/>
      <c r="H20" s="113"/>
    </row>
    <row r="21" spans="1:8" ht="31.5" customHeight="1" thickBot="1" x14ac:dyDescent="0.3">
      <c r="A21" s="114" t="s">
        <v>73</v>
      </c>
      <c r="B21" s="115"/>
      <c r="C21" s="106">
        <f>SUM(C15:C18)+SUM(E15:E18)+SUM(G15:G18)</f>
        <v>0</v>
      </c>
      <c r="D21" s="107"/>
      <c r="E21" s="107"/>
      <c r="F21" s="107"/>
      <c r="G21" s="108"/>
      <c r="H21" s="93" t="s">
        <v>81</v>
      </c>
    </row>
    <row r="22" spans="1:8" s="41" customFormat="1" ht="20.25" customHeight="1" thickBot="1" x14ac:dyDescent="0.3">
      <c r="A22" s="114" t="s">
        <v>19</v>
      </c>
      <c r="B22" s="115"/>
      <c r="C22" s="109" t="s">
        <v>21</v>
      </c>
      <c r="D22" s="110"/>
      <c r="E22" s="110"/>
      <c r="F22" s="110"/>
      <c r="G22" s="111"/>
      <c r="H22" s="93" t="s">
        <v>20</v>
      </c>
    </row>
    <row r="23" spans="1:8" s="41" customFormat="1" ht="20.25" customHeight="1" x14ac:dyDescent="0.25">
      <c r="A23" s="46"/>
      <c r="B23" s="47"/>
      <c r="C23" s="65"/>
      <c r="D23" s="47"/>
      <c r="E23" s="44"/>
      <c r="F23" s="45"/>
      <c r="G23" s="45"/>
      <c r="H23" s="45"/>
    </row>
    <row r="24" spans="1:8" s="56" customFormat="1" x14ac:dyDescent="0.25">
      <c r="A24" s="35"/>
      <c r="B24" s="34"/>
      <c r="C24" s="34"/>
      <c r="D24" s="34"/>
      <c r="E24" s="34"/>
      <c r="F24" s="34"/>
      <c r="G24" s="34"/>
    </row>
    <row r="25" spans="1:8" x14ac:dyDescent="0.25">
      <c r="A25" s="35"/>
    </row>
    <row r="26" spans="1:8" x14ac:dyDescent="0.25">
      <c r="A26" s="35"/>
    </row>
    <row r="27" spans="1:8" x14ac:dyDescent="0.25">
      <c r="A27" s="35"/>
    </row>
    <row r="28" spans="1:8" x14ac:dyDescent="0.25">
      <c r="A28" s="35"/>
    </row>
    <row r="29" spans="1:8" x14ac:dyDescent="0.25">
      <c r="A29" s="35"/>
    </row>
    <row r="30" spans="1:8" x14ac:dyDescent="0.25">
      <c r="A30" s="35"/>
      <c r="B30" s="40"/>
      <c r="C30" s="40"/>
      <c r="D30" s="40"/>
      <c r="E30" s="40"/>
      <c r="F30" s="40"/>
      <c r="G30" s="40"/>
      <c r="H30" s="40"/>
    </row>
    <row r="31" spans="1:8" x14ac:dyDescent="0.25">
      <c r="A31" s="35"/>
      <c r="B31" s="40"/>
      <c r="C31" s="40"/>
      <c r="D31" s="40"/>
      <c r="E31" s="40"/>
      <c r="F31" s="40"/>
      <c r="G31" s="40"/>
    </row>
    <row r="32" spans="1:8" x14ac:dyDescent="0.25">
      <c r="A32" s="35"/>
      <c r="B32" s="40"/>
      <c r="C32" s="40"/>
      <c r="D32" s="40"/>
      <c r="E32" s="40"/>
      <c r="F32" s="40"/>
      <c r="G32" s="40"/>
    </row>
    <row r="33" spans="1:1" x14ac:dyDescent="0.25">
      <c r="A33" s="35"/>
    </row>
    <row r="34" spans="1:1" x14ac:dyDescent="0.25">
      <c r="A34" s="35"/>
    </row>
    <row r="35" spans="1:1" x14ac:dyDescent="0.25">
      <c r="A35" s="35"/>
    </row>
    <row r="36" spans="1:1" x14ac:dyDescent="0.25">
      <c r="A36" s="35"/>
    </row>
    <row r="37" spans="1:1" x14ac:dyDescent="0.25">
      <c r="A37" s="35"/>
    </row>
    <row r="38" spans="1:1" x14ac:dyDescent="0.25">
      <c r="A38" s="35"/>
    </row>
    <row r="39" spans="1:1" x14ac:dyDescent="0.25">
      <c r="A39" s="35"/>
    </row>
    <row r="40" spans="1:1" x14ac:dyDescent="0.25">
      <c r="A40" s="35"/>
    </row>
    <row r="41" spans="1:1" x14ac:dyDescent="0.25">
      <c r="A41" s="35"/>
    </row>
    <row r="42" spans="1:1" x14ac:dyDescent="0.25">
      <c r="A42" s="35"/>
    </row>
    <row r="43" spans="1:1" x14ac:dyDescent="0.25">
      <c r="A43" s="35"/>
    </row>
    <row r="44" spans="1:1" x14ac:dyDescent="0.25">
      <c r="A44" s="35"/>
    </row>
    <row r="45" spans="1:1" x14ac:dyDescent="0.25">
      <c r="A45" s="35"/>
    </row>
    <row r="46" spans="1:1" x14ac:dyDescent="0.25">
      <c r="A46" s="35"/>
    </row>
    <row r="47" spans="1:1" x14ac:dyDescent="0.25">
      <c r="A47" s="35"/>
    </row>
    <row r="48" spans="1:1" x14ac:dyDescent="0.25">
      <c r="A48" s="35"/>
    </row>
    <row r="49" spans="1:1" x14ac:dyDescent="0.25">
      <c r="A49" s="35"/>
    </row>
    <row r="50" spans="1:1" x14ac:dyDescent="0.25">
      <c r="A50" s="35"/>
    </row>
    <row r="51" spans="1:1" x14ac:dyDescent="0.25">
      <c r="A51" s="35"/>
    </row>
    <row r="52" spans="1:1" x14ac:dyDescent="0.25">
      <c r="A52" s="35"/>
    </row>
    <row r="53" spans="1:1" x14ac:dyDescent="0.25">
      <c r="A53" s="35"/>
    </row>
    <row r="54" spans="1:1" x14ac:dyDescent="0.25">
      <c r="A54" s="35"/>
    </row>
    <row r="55" spans="1:1" x14ac:dyDescent="0.25">
      <c r="A55" s="35"/>
    </row>
    <row r="56" spans="1:1" x14ac:dyDescent="0.25">
      <c r="A56" s="35"/>
    </row>
    <row r="57" spans="1:1" x14ac:dyDescent="0.25">
      <c r="A57" s="35"/>
    </row>
    <row r="58" spans="1:1" x14ac:dyDescent="0.25">
      <c r="A58" s="35"/>
    </row>
    <row r="59" spans="1:1" x14ac:dyDescent="0.25">
      <c r="A59" s="35"/>
    </row>
    <row r="60" spans="1:1" x14ac:dyDescent="0.25">
      <c r="A60" s="35"/>
    </row>
    <row r="61" spans="1:1" x14ac:dyDescent="0.25">
      <c r="A61" s="35"/>
    </row>
    <row r="62" spans="1:1" x14ac:dyDescent="0.25">
      <c r="A62" s="35"/>
    </row>
    <row r="63" spans="1:1" x14ac:dyDescent="0.25">
      <c r="A63" s="35"/>
    </row>
    <row r="64" spans="1:1" x14ac:dyDescent="0.25">
      <c r="A64" s="35"/>
    </row>
    <row r="65" spans="1:1" x14ac:dyDescent="0.25">
      <c r="A65" s="35"/>
    </row>
    <row r="66" spans="1:1" x14ac:dyDescent="0.25">
      <c r="A66" s="35"/>
    </row>
    <row r="67" spans="1:1" x14ac:dyDescent="0.25">
      <c r="A67" s="35"/>
    </row>
    <row r="68" spans="1:1" x14ac:dyDescent="0.25">
      <c r="A68" s="35"/>
    </row>
    <row r="69" spans="1:1" x14ac:dyDescent="0.25">
      <c r="A69" s="35"/>
    </row>
    <row r="70" spans="1:1" x14ac:dyDescent="0.25">
      <c r="A70" s="35"/>
    </row>
    <row r="71" spans="1:1" x14ac:dyDescent="0.25">
      <c r="A71" s="35"/>
    </row>
    <row r="72" spans="1:1" x14ac:dyDescent="0.25">
      <c r="A72" s="35"/>
    </row>
    <row r="73" spans="1:1" x14ac:dyDescent="0.25">
      <c r="A73" s="35"/>
    </row>
    <row r="74" spans="1:1" x14ac:dyDescent="0.25">
      <c r="A74" s="35"/>
    </row>
    <row r="75" spans="1:1" x14ac:dyDescent="0.25">
      <c r="A75" s="35"/>
    </row>
    <row r="76" spans="1:1" x14ac:dyDescent="0.25">
      <c r="A76" s="35"/>
    </row>
    <row r="77" spans="1:1" x14ac:dyDescent="0.25">
      <c r="A77" s="35"/>
    </row>
    <row r="78" spans="1:1" x14ac:dyDescent="0.25">
      <c r="A78" s="35"/>
    </row>
    <row r="79" spans="1:1" x14ac:dyDescent="0.25">
      <c r="A79" s="35"/>
    </row>
    <row r="80" spans="1:1" x14ac:dyDescent="0.25">
      <c r="A80" s="35"/>
    </row>
    <row r="81" spans="1:1" x14ac:dyDescent="0.25">
      <c r="A81" s="35"/>
    </row>
    <row r="82" spans="1:1" x14ac:dyDescent="0.25">
      <c r="A82" s="35"/>
    </row>
    <row r="83" spans="1:1" x14ac:dyDescent="0.25">
      <c r="A83" s="35"/>
    </row>
    <row r="84" spans="1:1" x14ac:dyDescent="0.25">
      <c r="A84" s="35"/>
    </row>
    <row r="85" spans="1:1" x14ac:dyDescent="0.25">
      <c r="A85" s="35"/>
    </row>
    <row r="86" spans="1:1" x14ac:dyDescent="0.25">
      <c r="A86" s="35"/>
    </row>
    <row r="87" spans="1:1" x14ac:dyDescent="0.25">
      <c r="A87" s="35"/>
    </row>
    <row r="88" spans="1:1" x14ac:dyDescent="0.25">
      <c r="A88" s="35"/>
    </row>
    <row r="89" spans="1:1" x14ac:dyDescent="0.25">
      <c r="A89" s="35"/>
    </row>
    <row r="90" spans="1:1" x14ac:dyDescent="0.25">
      <c r="A90" s="35"/>
    </row>
    <row r="91" spans="1:1" x14ac:dyDescent="0.25">
      <c r="A91" s="35"/>
    </row>
    <row r="92" spans="1:1" x14ac:dyDescent="0.25">
      <c r="A92" s="35"/>
    </row>
    <row r="93" spans="1:1" x14ac:dyDescent="0.25">
      <c r="A93" s="35"/>
    </row>
    <row r="94" spans="1:1" x14ac:dyDescent="0.25">
      <c r="A94" s="35"/>
    </row>
    <row r="95" spans="1:1" x14ac:dyDescent="0.25">
      <c r="A95" s="35"/>
    </row>
    <row r="96" spans="1:1" x14ac:dyDescent="0.25">
      <c r="A96" s="35"/>
    </row>
    <row r="97" spans="1:1" x14ac:dyDescent="0.25">
      <c r="A97" s="35"/>
    </row>
    <row r="98" spans="1:1" x14ac:dyDescent="0.25">
      <c r="A98" s="35"/>
    </row>
  </sheetData>
  <mergeCells count="13">
    <mergeCell ref="A1:K1"/>
    <mergeCell ref="A3:K3"/>
    <mergeCell ref="A5:K5"/>
    <mergeCell ref="A12:A13"/>
    <mergeCell ref="B12:C12"/>
    <mergeCell ref="D12:E12"/>
    <mergeCell ref="F12:G12"/>
    <mergeCell ref="B20:G20"/>
    <mergeCell ref="C21:G21"/>
    <mergeCell ref="C22:G22"/>
    <mergeCell ref="H19:H20"/>
    <mergeCell ref="A21:B21"/>
    <mergeCell ref="A22:B22"/>
  </mergeCells>
  <pageMargins left="0.7" right="0.7" top="0.75" bottom="0.75" header="0.3" footer="0.3"/>
  <ignoredErrors>
    <ignoredError sqref="C14 D15:D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60"/>
  <sheetViews>
    <sheetView topLeftCell="A37" zoomScale="115" zoomScaleNormal="115" workbookViewId="0">
      <selection activeCell="A49" sqref="A49:B49"/>
    </sheetView>
  </sheetViews>
  <sheetFormatPr defaultColWidth="9" defaultRowHeight="13.15" customHeight="1" x14ac:dyDescent="0.2"/>
  <cols>
    <col min="1" max="1" width="20.28515625" customWidth="1"/>
    <col min="2" max="2" width="16.5703125" customWidth="1"/>
    <col min="3" max="3" width="11.42578125" customWidth="1"/>
    <col min="4" max="6" width="12.28515625" customWidth="1"/>
    <col min="7" max="7" width="14.28515625" customWidth="1"/>
    <col min="8" max="8" width="17.7109375" customWidth="1"/>
    <col min="9" max="9" width="11.7109375" bestFit="1" customWidth="1"/>
    <col min="10" max="10" width="12.42578125" customWidth="1"/>
    <col min="11" max="11" width="13.5703125" customWidth="1"/>
    <col min="12" max="12" width="18.7109375" customWidth="1"/>
    <col min="13" max="14" width="19.28515625" customWidth="1"/>
    <col min="15" max="15" width="19.7109375" customWidth="1"/>
    <col min="16" max="16" width="19.28515625" customWidth="1"/>
    <col min="17" max="17" width="19.7109375" customWidth="1"/>
    <col min="18" max="18" width="19.28515625" customWidth="1"/>
    <col min="19" max="19" width="19.7109375" customWidth="1"/>
  </cols>
  <sheetData>
    <row r="1" spans="1:19" ht="57" customHeight="1" x14ac:dyDescent="0.2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9" ht="27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2"/>
      <c r="P2" s="2"/>
      <c r="R2" s="2"/>
    </row>
    <row r="3" spans="1:19" s="24" customFormat="1" ht="27" customHeight="1" x14ac:dyDescent="0.2">
      <c r="A3" s="128" t="s">
        <v>22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9" ht="27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2"/>
      <c r="P4" s="2"/>
      <c r="R4" s="2"/>
    </row>
    <row r="5" spans="1:19" ht="21" customHeight="1" x14ac:dyDescent="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3"/>
      <c r="P5" s="3"/>
      <c r="R5" s="3"/>
    </row>
    <row r="6" spans="1:19" ht="6" customHeight="1" x14ac:dyDescent="0.25">
      <c r="A6" s="4"/>
      <c r="B6" s="4"/>
      <c r="C6" s="4"/>
      <c r="D6" s="4"/>
      <c r="E6" s="4"/>
      <c r="F6" s="4"/>
      <c r="G6" s="2"/>
      <c r="H6" s="2"/>
      <c r="I6" s="2"/>
      <c r="J6" s="2"/>
      <c r="K6" s="3"/>
      <c r="L6" s="3"/>
      <c r="M6" s="3"/>
      <c r="N6" s="3"/>
      <c r="P6" s="3"/>
      <c r="R6" s="3"/>
    </row>
    <row r="7" spans="1:19" ht="17.25" customHeight="1" x14ac:dyDescent="0.25">
      <c r="A7" s="127" t="s">
        <v>23</v>
      </c>
      <c r="B7" s="127"/>
      <c r="C7" s="127"/>
      <c r="D7" s="127"/>
      <c r="E7" s="127"/>
      <c r="F7" s="127"/>
      <c r="G7" s="127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</row>
    <row r="8" spans="1:19" ht="15" customHeight="1" x14ac:dyDescent="0.25">
      <c r="A8" s="5"/>
      <c r="B8" s="5"/>
      <c r="C8" s="5"/>
      <c r="D8" s="5"/>
      <c r="E8" s="5"/>
      <c r="F8" s="5"/>
      <c r="G8" s="5"/>
    </row>
    <row r="9" spans="1:19" ht="19.5" customHeight="1" x14ac:dyDescent="0.25">
      <c r="A9" s="6" t="s">
        <v>82</v>
      </c>
      <c r="B9" s="6"/>
      <c r="C9" s="6"/>
      <c r="D9" s="6"/>
      <c r="E9" s="6"/>
      <c r="F9" s="6"/>
      <c r="G9" s="6"/>
      <c r="H9" s="6"/>
      <c r="N9" s="125" t="s">
        <v>3</v>
      </c>
      <c r="O9" s="125"/>
      <c r="P9" s="125" t="s">
        <v>4</v>
      </c>
      <c r="Q9" s="125"/>
      <c r="R9" s="125" t="s">
        <v>76</v>
      </c>
      <c r="S9" s="125"/>
    </row>
    <row r="10" spans="1:19" ht="50.25" customHeight="1" x14ac:dyDescent="0.2">
      <c r="A10" s="11" t="s">
        <v>24</v>
      </c>
      <c r="B10" s="11" t="s">
        <v>25</v>
      </c>
      <c r="C10" s="11" t="s">
        <v>26</v>
      </c>
      <c r="D10" s="11" t="s">
        <v>27</v>
      </c>
      <c r="E10" s="11" t="s">
        <v>28</v>
      </c>
      <c r="F10" s="11" t="s">
        <v>77</v>
      </c>
      <c r="G10" s="11" t="s">
        <v>29</v>
      </c>
      <c r="H10" s="11" t="s">
        <v>30</v>
      </c>
      <c r="I10" s="11" t="s">
        <v>31</v>
      </c>
      <c r="J10" s="11" t="s">
        <v>32</v>
      </c>
      <c r="K10" s="11" t="s">
        <v>33</v>
      </c>
      <c r="L10" s="11" t="s">
        <v>34</v>
      </c>
      <c r="M10" s="11" t="s">
        <v>35</v>
      </c>
      <c r="N10" s="11" t="s">
        <v>89</v>
      </c>
      <c r="O10" s="11" t="s">
        <v>88</v>
      </c>
      <c r="P10" s="11" t="s">
        <v>89</v>
      </c>
      <c r="Q10" s="11" t="s">
        <v>88</v>
      </c>
      <c r="R10" s="11" t="s">
        <v>90</v>
      </c>
      <c r="S10" s="11" t="s">
        <v>88</v>
      </c>
    </row>
    <row r="11" spans="1:19" ht="25.5" customHeight="1" x14ac:dyDescent="0.2">
      <c r="A11" s="12"/>
      <c r="B11" s="12"/>
      <c r="C11" s="13"/>
      <c r="D11" s="12"/>
      <c r="E11" s="12"/>
      <c r="F11" s="92"/>
      <c r="G11" s="13"/>
      <c r="H11" s="13"/>
      <c r="I11" s="13"/>
      <c r="J11" s="13"/>
      <c r="K11" s="13"/>
      <c r="L11" s="25"/>
      <c r="M11" s="25"/>
      <c r="N11" s="25">
        <f>L11*D11</f>
        <v>0</v>
      </c>
      <c r="O11" s="25">
        <f>M11*D11</f>
        <v>0</v>
      </c>
      <c r="P11" s="25">
        <f>L11*D11</f>
        <v>0</v>
      </c>
      <c r="Q11" s="25">
        <f>M11*D11</f>
        <v>0</v>
      </c>
      <c r="R11" s="25">
        <f>N11*F11</f>
        <v>0</v>
      </c>
      <c r="S11" s="25">
        <f>O11*F11</f>
        <v>0</v>
      </c>
    </row>
    <row r="12" spans="1:19" ht="13.15" customHeight="1" x14ac:dyDescent="0.2">
      <c r="A12" s="13"/>
      <c r="B12" s="13"/>
      <c r="C12" s="13"/>
      <c r="D12" s="13"/>
      <c r="E12" s="13"/>
      <c r="F12" s="89"/>
      <c r="G12" s="13"/>
      <c r="H12" s="13"/>
      <c r="I12" s="13"/>
      <c r="J12" s="13"/>
      <c r="K12" s="13"/>
      <c r="L12" s="25"/>
      <c r="M12" s="25"/>
      <c r="N12" s="25">
        <f>L12*D12</f>
        <v>0</v>
      </c>
      <c r="O12" s="25">
        <f t="shared" ref="O12:O20" si="0">M12*D12</f>
        <v>0</v>
      </c>
      <c r="P12" s="25">
        <f t="shared" ref="P12:P20" si="1">L12*D12</f>
        <v>0</v>
      </c>
      <c r="Q12" s="25">
        <f t="shared" ref="Q12:Q20" si="2">M12*D12</f>
        <v>0</v>
      </c>
      <c r="R12" s="25">
        <f t="shared" ref="R12:R20" si="3">N12*F12</f>
        <v>0</v>
      </c>
      <c r="S12" s="25">
        <f t="shared" ref="S12:S20" si="4">O12*F12</f>
        <v>0</v>
      </c>
    </row>
    <row r="13" spans="1:19" ht="13.15" customHeight="1" x14ac:dyDescent="0.2">
      <c r="A13" s="13"/>
      <c r="B13" s="13"/>
      <c r="C13" s="13"/>
      <c r="D13" s="13"/>
      <c r="E13" s="13"/>
      <c r="F13" s="89"/>
      <c r="G13" s="13"/>
      <c r="H13" s="13"/>
      <c r="I13" s="13"/>
      <c r="J13" s="13"/>
      <c r="K13" s="13"/>
      <c r="L13" s="25"/>
      <c r="M13" s="25"/>
      <c r="N13" s="25">
        <f>L13*D13</f>
        <v>0</v>
      </c>
      <c r="O13" s="25">
        <f t="shared" si="0"/>
        <v>0</v>
      </c>
      <c r="P13" s="25">
        <f t="shared" si="1"/>
        <v>0</v>
      </c>
      <c r="Q13" s="25">
        <f t="shared" si="2"/>
        <v>0</v>
      </c>
      <c r="R13" s="25">
        <f t="shared" si="3"/>
        <v>0</v>
      </c>
      <c r="S13" s="25">
        <f t="shared" si="4"/>
        <v>0</v>
      </c>
    </row>
    <row r="14" spans="1:19" ht="13.15" customHeight="1" x14ac:dyDescent="0.2">
      <c r="A14" s="14"/>
      <c r="B14" s="13"/>
      <c r="C14" s="13"/>
      <c r="D14" s="13"/>
      <c r="E14" s="13"/>
      <c r="F14" s="89"/>
      <c r="G14" s="13"/>
      <c r="H14" s="13"/>
      <c r="I14" s="13"/>
      <c r="J14" s="13"/>
      <c r="K14" s="13"/>
      <c r="L14" s="25"/>
      <c r="M14" s="25"/>
      <c r="N14" s="25">
        <f t="shared" ref="N14:N20" si="5">L14*D14</f>
        <v>0</v>
      </c>
      <c r="O14" s="25">
        <f t="shared" si="0"/>
        <v>0</v>
      </c>
      <c r="P14" s="25">
        <f t="shared" si="1"/>
        <v>0</v>
      </c>
      <c r="Q14" s="25">
        <f t="shared" si="2"/>
        <v>0</v>
      </c>
      <c r="R14" s="25">
        <f t="shared" si="3"/>
        <v>0</v>
      </c>
      <c r="S14" s="25">
        <f t="shared" si="4"/>
        <v>0</v>
      </c>
    </row>
    <row r="15" spans="1:19" ht="13.15" customHeight="1" x14ac:dyDescent="0.2">
      <c r="A15" s="13"/>
      <c r="B15" s="13"/>
      <c r="C15" s="13"/>
      <c r="D15" s="13"/>
      <c r="E15" s="13"/>
      <c r="F15" s="89"/>
      <c r="G15" s="13"/>
      <c r="H15" s="13"/>
      <c r="I15" s="13"/>
      <c r="J15" s="13"/>
      <c r="K15" s="13"/>
      <c r="L15" s="25"/>
      <c r="M15" s="25"/>
      <c r="N15" s="25">
        <f t="shared" si="5"/>
        <v>0</v>
      </c>
      <c r="O15" s="25">
        <f t="shared" si="0"/>
        <v>0</v>
      </c>
      <c r="P15" s="25">
        <f t="shared" si="1"/>
        <v>0</v>
      </c>
      <c r="Q15" s="25">
        <f t="shared" si="2"/>
        <v>0</v>
      </c>
      <c r="R15" s="25">
        <f t="shared" si="3"/>
        <v>0</v>
      </c>
      <c r="S15" s="25">
        <f t="shared" si="4"/>
        <v>0</v>
      </c>
    </row>
    <row r="16" spans="1:19" ht="13.15" customHeight="1" x14ac:dyDescent="0.2">
      <c r="A16" s="13"/>
      <c r="B16" s="13"/>
      <c r="C16" s="15"/>
      <c r="D16" s="13"/>
      <c r="E16" s="13"/>
      <c r="F16" s="89"/>
      <c r="G16" s="15"/>
      <c r="H16" s="13"/>
      <c r="I16" s="13"/>
      <c r="J16" s="13"/>
      <c r="K16" s="13"/>
      <c r="L16" s="25"/>
      <c r="M16" s="25"/>
      <c r="N16" s="25">
        <f t="shared" si="5"/>
        <v>0</v>
      </c>
      <c r="O16" s="25">
        <f t="shared" si="0"/>
        <v>0</v>
      </c>
      <c r="P16" s="25">
        <f t="shared" si="1"/>
        <v>0</v>
      </c>
      <c r="Q16" s="25">
        <f t="shared" si="2"/>
        <v>0</v>
      </c>
      <c r="R16" s="25">
        <f t="shared" si="3"/>
        <v>0</v>
      </c>
      <c r="S16" s="25">
        <f t="shared" si="4"/>
        <v>0</v>
      </c>
    </row>
    <row r="17" spans="1:19" ht="13.15" customHeight="1" x14ac:dyDescent="0.2">
      <c r="A17" s="13"/>
      <c r="B17" s="13"/>
      <c r="C17" s="13"/>
      <c r="D17" s="13"/>
      <c r="E17" s="13"/>
      <c r="F17" s="89"/>
      <c r="G17" s="13"/>
      <c r="H17" s="13"/>
      <c r="I17" s="13"/>
      <c r="J17" s="13"/>
      <c r="K17" s="13"/>
      <c r="L17" s="25"/>
      <c r="M17" s="25"/>
      <c r="N17" s="25">
        <f t="shared" si="5"/>
        <v>0</v>
      </c>
      <c r="O17" s="25">
        <f t="shared" si="0"/>
        <v>0</v>
      </c>
      <c r="P17" s="25">
        <f t="shared" si="1"/>
        <v>0</v>
      </c>
      <c r="Q17" s="25">
        <f t="shared" si="2"/>
        <v>0</v>
      </c>
      <c r="R17" s="25">
        <f t="shared" si="3"/>
        <v>0</v>
      </c>
      <c r="S17" s="25">
        <f t="shared" si="4"/>
        <v>0</v>
      </c>
    </row>
    <row r="18" spans="1:19" ht="13.15" customHeight="1" x14ac:dyDescent="0.2">
      <c r="A18" s="13"/>
      <c r="B18" s="13"/>
      <c r="C18" s="13"/>
      <c r="D18" s="13"/>
      <c r="E18" s="13"/>
      <c r="F18" s="89"/>
      <c r="G18" s="13"/>
      <c r="H18" s="13"/>
      <c r="I18" s="13"/>
      <c r="J18" s="13"/>
      <c r="K18" s="13"/>
      <c r="L18" s="25"/>
      <c r="M18" s="25"/>
      <c r="N18" s="25">
        <f t="shared" si="5"/>
        <v>0</v>
      </c>
      <c r="O18" s="25">
        <f t="shared" si="0"/>
        <v>0</v>
      </c>
      <c r="P18" s="25">
        <f t="shared" si="1"/>
        <v>0</v>
      </c>
      <c r="Q18" s="25">
        <f t="shared" si="2"/>
        <v>0</v>
      </c>
      <c r="R18" s="25">
        <f t="shared" si="3"/>
        <v>0</v>
      </c>
      <c r="S18" s="25">
        <f t="shared" si="4"/>
        <v>0</v>
      </c>
    </row>
    <row r="19" spans="1:19" ht="13.15" customHeight="1" x14ac:dyDescent="0.2">
      <c r="A19" s="13"/>
      <c r="B19" s="13"/>
      <c r="C19" s="13"/>
      <c r="D19" s="13"/>
      <c r="E19" s="13"/>
      <c r="F19" s="89"/>
      <c r="G19" s="13"/>
      <c r="H19" s="13"/>
      <c r="I19" s="13"/>
      <c r="J19" s="13"/>
      <c r="K19" s="13"/>
      <c r="L19" s="25"/>
      <c r="M19" s="25"/>
      <c r="N19" s="25">
        <f t="shared" si="5"/>
        <v>0</v>
      </c>
      <c r="O19" s="25">
        <f t="shared" si="0"/>
        <v>0</v>
      </c>
      <c r="P19" s="25">
        <f t="shared" si="1"/>
        <v>0</v>
      </c>
      <c r="Q19" s="25">
        <f t="shared" si="2"/>
        <v>0</v>
      </c>
      <c r="R19" s="25">
        <f t="shared" si="3"/>
        <v>0</v>
      </c>
      <c r="S19" s="25">
        <f t="shared" si="4"/>
        <v>0</v>
      </c>
    </row>
    <row r="20" spans="1:19" ht="13.15" customHeight="1" x14ac:dyDescent="0.2">
      <c r="A20" s="13"/>
      <c r="B20" s="13"/>
      <c r="C20" s="13"/>
      <c r="D20" s="13"/>
      <c r="E20" s="13"/>
      <c r="F20" s="89"/>
      <c r="G20" s="13"/>
      <c r="H20" s="13"/>
      <c r="I20" s="13"/>
      <c r="J20" s="13"/>
      <c r="K20" s="13"/>
      <c r="L20" s="25"/>
      <c r="M20" s="25"/>
      <c r="N20" s="25">
        <f t="shared" si="5"/>
        <v>0</v>
      </c>
      <c r="O20" s="25">
        <f t="shared" si="0"/>
        <v>0</v>
      </c>
      <c r="P20" s="25">
        <f t="shared" si="1"/>
        <v>0</v>
      </c>
      <c r="Q20" s="25">
        <f t="shared" si="2"/>
        <v>0</v>
      </c>
      <c r="R20" s="25">
        <f t="shared" si="3"/>
        <v>0</v>
      </c>
      <c r="S20" s="25">
        <f t="shared" si="4"/>
        <v>0</v>
      </c>
    </row>
    <row r="21" spans="1:19" ht="9" customHeight="1" x14ac:dyDescent="0.2"/>
    <row r="22" spans="1:19" ht="9" customHeight="1" x14ac:dyDescent="0.2"/>
    <row r="23" spans="1:19" ht="9" customHeight="1" x14ac:dyDescent="0.2"/>
    <row r="24" spans="1:19" ht="9" customHeight="1" x14ac:dyDescent="0.2"/>
    <row r="25" spans="1:19" ht="9" customHeight="1" x14ac:dyDescent="0.2"/>
    <row r="26" spans="1:19" ht="13.15" customHeight="1" x14ac:dyDescent="0.2">
      <c r="A26" s="22"/>
      <c r="L26" s="23"/>
    </row>
    <row r="27" spans="1:19" ht="21.75" customHeight="1" x14ac:dyDescent="0.25">
      <c r="A27" s="125" t="s">
        <v>91</v>
      </c>
      <c r="B27" s="125"/>
      <c r="C27" s="125"/>
      <c r="D27" s="125"/>
      <c r="E27" s="125"/>
      <c r="F27" s="126"/>
      <c r="G27" s="125"/>
      <c r="H27" s="125"/>
      <c r="I27" s="125"/>
      <c r="J27" s="125"/>
      <c r="K27" s="125"/>
      <c r="L27" s="57">
        <f>SUM(N11:N20)</f>
        <v>0</v>
      </c>
      <c r="M27" t="s">
        <v>3</v>
      </c>
    </row>
    <row r="28" spans="1:19" ht="21.75" customHeight="1" x14ac:dyDescent="0.25">
      <c r="A28" s="125" t="s">
        <v>92</v>
      </c>
      <c r="B28" s="125"/>
      <c r="C28" s="125"/>
      <c r="D28" s="125"/>
      <c r="E28" s="125"/>
      <c r="F28" s="126"/>
      <c r="G28" s="125"/>
      <c r="H28" s="125"/>
      <c r="I28" s="125"/>
      <c r="J28" s="125"/>
      <c r="K28" s="125"/>
      <c r="L28" s="57">
        <f>SUM(O11:O20)</f>
        <v>0</v>
      </c>
      <c r="M28" t="s">
        <v>3</v>
      </c>
    </row>
    <row r="29" spans="1:19" ht="21.75" customHeight="1" x14ac:dyDescent="0.2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58"/>
    </row>
    <row r="30" spans="1:19" ht="21.75" customHeight="1" x14ac:dyDescent="0.25">
      <c r="A30" s="125" t="s">
        <v>37</v>
      </c>
      <c r="B30" s="125"/>
      <c r="C30" s="125"/>
      <c r="D30" s="125"/>
      <c r="E30" s="125"/>
      <c r="F30" s="126"/>
      <c r="G30" s="125"/>
      <c r="H30" s="125"/>
      <c r="I30" s="125"/>
      <c r="J30" s="125"/>
      <c r="K30" s="125"/>
      <c r="L30" s="57">
        <f>SUM(P11:P20)</f>
        <v>0</v>
      </c>
      <c r="M30" t="s">
        <v>4</v>
      </c>
    </row>
    <row r="31" spans="1:19" ht="21.75" customHeight="1" x14ac:dyDescent="0.25">
      <c r="A31" s="125" t="s">
        <v>38</v>
      </c>
      <c r="B31" s="125"/>
      <c r="C31" s="125"/>
      <c r="D31" s="125"/>
      <c r="E31" s="125"/>
      <c r="F31" s="126"/>
      <c r="G31" s="125"/>
      <c r="H31" s="125"/>
      <c r="I31" s="125"/>
      <c r="J31" s="125"/>
      <c r="K31" s="125"/>
      <c r="L31" s="57">
        <f>SUM(Q11:Q20)</f>
        <v>0</v>
      </c>
      <c r="M31" t="s">
        <v>4</v>
      </c>
    </row>
    <row r="33" spans="1:13" ht="21.75" customHeight="1" x14ac:dyDescent="0.25">
      <c r="A33" s="125" t="s">
        <v>37</v>
      </c>
      <c r="B33" s="125"/>
      <c r="C33" s="125"/>
      <c r="D33" s="125"/>
      <c r="E33" s="125"/>
      <c r="F33" s="126"/>
      <c r="G33" s="125"/>
      <c r="H33" s="125"/>
      <c r="I33" s="125"/>
      <c r="J33" s="125"/>
      <c r="K33" s="125"/>
      <c r="L33" s="57">
        <f>SUM(P14:P23)</f>
        <v>0</v>
      </c>
      <c r="M33" t="s">
        <v>76</v>
      </c>
    </row>
    <row r="34" spans="1:13" ht="21.75" customHeight="1" x14ac:dyDescent="0.25">
      <c r="A34" s="125" t="s">
        <v>38</v>
      </c>
      <c r="B34" s="125"/>
      <c r="C34" s="125"/>
      <c r="D34" s="125"/>
      <c r="E34" s="125"/>
      <c r="F34" s="126"/>
      <c r="G34" s="125"/>
      <c r="H34" s="125"/>
      <c r="I34" s="125"/>
      <c r="J34" s="125"/>
      <c r="K34" s="125"/>
      <c r="L34" s="57">
        <f>SUM(Q14:Q23)</f>
        <v>0</v>
      </c>
      <c r="M34" t="s">
        <v>76</v>
      </c>
    </row>
    <row r="36" spans="1:13" ht="33.75" customHeight="1" x14ac:dyDescent="0.25">
      <c r="A36" s="6" t="s">
        <v>64</v>
      </c>
    </row>
    <row r="37" spans="1:13" ht="45" x14ac:dyDescent="0.2">
      <c r="A37" s="11" t="s">
        <v>24</v>
      </c>
      <c r="B37" s="11" t="s">
        <v>25</v>
      </c>
      <c r="C37" s="11" t="s">
        <v>26</v>
      </c>
      <c r="D37" s="11" t="s">
        <v>27</v>
      </c>
      <c r="E37" s="11" t="s">
        <v>28</v>
      </c>
      <c r="F37" s="11" t="s">
        <v>77</v>
      </c>
      <c r="G37" s="11" t="s">
        <v>29</v>
      </c>
      <c r="H37" s="11" t="s">
        <v>30</v>
      </c>
      <c r="I37" s="11" t="s">
        <v>31</v>
      </c>
      <c r="J37" s="11" t="s">
        <v>32</v>
      </c>
      <c r="K37" s="11" t="s">
        <v>33</v>
      </c>
      <c r="L37" s="11" t="s">
        <v>93</v>
      </c>
      <c r="M37" s="11" t="s">
        <v>35</v>
      </c>
    </row>
    <row r="38" spans="1:13" ht="12.75" x14ac:dyDescent="0.2">
      <c r="A38" s="90"/>
      <c r="B38" s="13"/>
      <c r="C38" s="13"/>
      <c r="D38" s="13"/>
      <c r="E38" s="13"/>
      <c r="F38" s="89"/>
      <c r="G38" s="13"/>
      <c r="H38" s="13"/>
      <c r="I38" s="13"/>
      <c r="J38" s="13"/>
      <c r="K38" s="13"/>
      <c r="L38" s="25"/>
      <c r="M38" s="25"/>
    </row>
    <row r="39" spans="1:13" ht="16.5" customHeight="1" x14ac:dyDescent="0.2">
      <c r="A39" s="89"/>
      <c r="B39" s="13"/>
      <c r="C39" s="13"/>
      <c r="D39" s="13"/>
      <c r="E39" s="13"/>
      <c r="F39" s="89"/>
      <c r="G39" s="13"/>
      <c r="H39" s="13"/>
      <c r="I39" s="13"/>
      <c r="J39" s="13"/>
      <c r="K39" s="13"/>
      <c r="L39" s="25"/>
      <c r="M39" s="25"/>
    </row>
    <row r="40" spans="1:13" ht="16.5" customHeight="1" x14ac:dyDescent="0.2">
      <c r="A40" s="89"/>
      <c r="B40" s="13"/>
      <c r="C40" s="13"/>
      <c r="D40" s="13"/>
      <c r="E40" s="13"/>
      <c r="F40" s="89"/>
      <c r="G40" s="13"/>
      <c r="H40" s="13"/>
      <c r="I40" s="13"/>
      <c r="J40" s="13"/>
      <c r="K40" s="13"/>
      <c r="L40" s="25"/>
      <c r="M40" s="25"/>
    </row>
    <row r="46" spans="1:13" ht="13.15" customHeight="1" thickBot="1" x14ac:dyDescent="0.25"/>
    <row r="47" spans="1:13" ht="13.15" customHeight="1" thickBot="1" x14ac:dyDescent="0.25">
      <c r="C47" s="121" t="s">
        <v>96</v>
      </c>
      <c r="D47" s="122"/>
      <c r="E47" s="122"/>
      <c r="F47" s="123"/>
    </row>
    <row r="48" spans="1:13" ht="45" customHeight="1" x14ac:dyDescent="0.2">
      <c r="C48" s="98" t="s">
        <v>97</v>
      </c>
      <c r="D48" s="98" t="s">
        <v>98</v>
      </c>
      <c r="E48" s="98" t="s">
        <v>101</v>
      </c>
      <c r="F48" s="98" t="s">
        <v>100</v>
      </c>
    </row>
    <row r="49" spans="1:17" ht="21" customHeight="1" x14ac:dyDescent="0.25">
      <c r="A49" s="119" t="s">
        <v>102</v>
      </c>
      <c r="B49" s="120"/>
      <c r="C49" s="99">
        <f>SUM(E36:E45)</f>
        <v>0</v>
      </c>
      <c r="D49" s="99"/>
      <c r="E49" s="99"/>
      <c r="F49" s="99"/>
      <c r="H49" s="124"/>
      <c r="I49" s="124"/>
      <c r="J49" s="124"/>
      <c r="K49" s="124"/>
      <c r="L49" s="124"/>
      <c r="M49" s="124"/>
      <c r="N49" s="124"/>
      <c r="O49" s="124"/>
      <c r="P49" s="124"/>
      <c r="Q49" s="124"/>
    </row>
    <row r="50" spans="1:17" ht="18.75" customHeight="1" x14ac:dyDescent="0.25">
      <c r="A50" s="119" t="s">
        <v>103</v>
      </c>
      <c r="B50" s="120"/>
      <c r="C50" s="99">
        <f>SUM(F36:F45)</f>
        <v>0</v>
      </c>
      <c r="D50" s="99"/>
      <c r="E50" s="99"/>
      <c r="F50" s="99"/>
      <c r="H50" s="124"/>
      <c r="I50" s="124"/>
      <c r="J50" s="124"/>
      <c r="K50" s="124"/>
      <c r="L50" s="124"/>
      <c r="M50" s="124"/>
      <c r="N50" s="124"/>
      <c r="O50" s="124"/>
      <c r="P50" s="124"/>
      <c r="Q50" s="124"/>
    </row>
    <row r="51" spans="1:17" ht="13.15" customHeight="1" thickBot="1" x14ac:dyDescent="0.3">
      <c r="C51" s="58"/>
      <c r="D51" s="58"/>
      <c r="E51" s="58"/>
      <c r="F51" s="58"/>
    </row>
    <row r="52" spans="1:17" ht="13.15" customHeight="1" thickBot="1" x14ac:dyDescent="0.25">
      <c r="C52" s="121" t="s">
        <v>99</v>
      </c>
      <c r="D52" s="122"/>
      <c r="E52" s="122"/>
      <c r="F52" s="123"/>
    </row>
    <row r="53" spans="1:17" ht="26.25" customHeight="1" x14ac:dyDescent="0.2">
      <c r="C53" s="100" t="s">
        <v>97</v>
      </c>
      <c r="D53" s="100" t="s">
        <v>98</v>
      </c>
      <c r="E53" s="98" t="s">
        <v>101</v>
      </c>
      <c r="F53" s="98" t="s">
        <v>100</v>
      </c>
    </row>
    <row r="54" spans="1:17" ht="13.15" customHeight="1" x14ac:dyDescent="0.25">
      <c r="A54" s="119" t="s">
        <v>102</v>
      </c>
      <c r="B54" s="120"/>
      <c r="C54" s="99">
        <f>SUM(G36:G45)</f>
        <v>0</v>
      </c>
      <c r="D54" s="99"/>
      <c r="E54" s="99"/>
      <c r="F54" s="99"/>
    </row>
    <row r="55" spans="1:17" ht="13.15" customHeight="1" x14ac:dyDescent="0.25">
      <c r="A55" s="119" t="s">
        <v>103</v>
      </c>
      <c r="B55" s="120"/>
      <c r="C55" s="99">
        <f>SUM(H36:H45)</f>
        <v>0</v>
      </c>
      <c r="D55" s="99"/>
      <c r="E55" s="99"/>
      <c r="F55" s="99"/>
    </row>
    <row r="56" spans="1:17" ht="13.15" customHeight="1" thickBot="1" x14ac:dyDescent="0.25"/>
    <row r="57" spans="1:17" ht="13.15" customHeight="1" thickBot="1" x14ac:dyDescent="0.25">
      <c r="C57" s="121" t="s">
        <v>76</v>
      </c>
      <c r="D57" s="122"/>
      <c r="E57" s="122"/>
      <c r="F57" s="123"/>
    </row>
    <row r="58" spans="1:17" ht="42.75" customHeight="1" x14ac:dyDescent="0.2">
      <c r="C58" s="98" t="s">
        <v>97</v>
      </c>
      <c r="D58" s="98" t="s">
        <v>98</v>
      </c>
      <c r="E58" s="98" t="s">
        <v>101</v>
      </c>
      <c r="F58" s="98" t="s">
        <v>100</v>
      </c>
    </row>
    <row r="59" spans="1:17" ht="13.15" customHeight="1" x14ac:dyDescent="0.25">
      <c r="A59" s="119" t="s">
        <v>102</v>
      </c>
      <c r="B59" s="120"/>
      <c r="C59" s="99">
        <f>SUM(E46:E55)</f>
        <v>0</v>
      </c>
      <c r="D59" s="99"/>
      <c r="E59" s="99"/>
      <c r="F59" s="99"/>
    </row>
    <row r="60" spans="1:17" ht="13.15" customHeight="1" x14ac:dyDescent="0.25">
      <c r="A60" s="119" t="s">
        <v>103</v>
      </c>
      <c r="B60" s="120"/>
      <c r="C60" s="99">
        <f>SUM(F46:F55)</f>
        <v>0</v>
      </c>
      <c r="D60" s="99"/>
      <c r="E60" s="99"/>
      <c r="F60" s="99"/>
    </row>
  </sheetData>
  <sheetProtection selectLockedCells="1" selectUnlockedCells="1"/>
  <mergeCells count="26">
    <mergeCell ref="A7:G7"/>
    <mergeCell ref="A1:O1"/>
    <mergeCell ref="A2:M2"/>
    <mergeCell ref="A3:M3"/>
    <mergeCell ref="A4:M4"/>
    <mergeCell ref="A5:M5"/>
    <mergeCell ref="A33:K33"/>
    <mergeCell ref="A34:K34"/>
    <mergeCell ref="R9:S9"/>
    <mergeCell ref="A30:K30"/>
    <mergeCell ref="A31:K31"/>
    <mergeCell ref="N9:O9"/>
    <mergeCell ref="P9:Q9"/>
    <mergeCell ref="A27:K27"/>
    <mergeCell ref="A28:K28"/>
    <mergeCell ref="H49:Q49"/>
    <mergeCell ref="H50:Q50"/>
    <mergeCell ref="A49:B49"/>
    <mergeCell ref="A50:B50"/>
    <mergeCell ref="A54:B54"/>
    <mergeCell ref="A59:B59"/>
    <mergeCell ref="A60:B60"/>
    <mergeCell ref="C47:F47"/>
    <mergeCell ref="C52:F52"/>
    <mergeCell ref="C57:F57"/>
    <mergeCell ref="A55:B55"/>
  </mergeCells>
  <pageMargins left="0" right="0" top="0" bottom="0" header="0" footer="0"/>
  <pageSetup paperSize="77" scale="85" firstPageNumber="0" pageOrder="overThenDown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9"/>
  <sheetViews>
    <sheetView topLeftCell="E38" workbookViewId="0">
      <selection activeCell="E59" sqref="E59:F59"/>
    </sheetView>
  </sheetViews>
  <sheetFormatPr defaultColWidth="9" defaultRowHeight="12.75" x14ac:dyDescent="0.2"/>
  <cols>
    <col min="1" max="1" width="20.28515625" customWidth="1"/>
    <col min="2" max="2" width="16.5703125" customWidth="1"/>
    <col min="3" max="3" width="11.42578125" customWidth="1"/>
    <col min="4" max="6" width="12.28515625" customWidth="1"/>
    <col min="7" max="7" width="14.28515625" customWidth="1"/>
    <col min="8" max="8" width="17.7109375" customWidth="1"/>
    <col min="9" max="9" width="11.7109375" bestFit="1" customWidth="1"/>
    <col min="10" max="10" width="12.42578125" customWidth="1"/>
    <col min="11" max="11" width="13.5703125" customWidth="1"/>
    <col min="12" max="12" width="18.7109375" customWidth="1"/>
    <col min="13" max="14" width="19.28515625" customWidth="1"/>
    <col min="15" max="15" width="19.7109375" customWidth="1"/>
    <col min="16" max="16" width="19.28515625" customWidth="1"/>
    <col min="17" max="17" width="19.7109375" customWidth="1"/>
    <col min="18" max="18" width="19.28515625" customWidth="1"/>
    <col min="19" max="19" width="19.7109375" customWidth="1"/>
  </cols>
  <sheetData>
    <row r="1" spans="1:19" ht="60.75" customHeight="1" x14ac:dyDescent="0.2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9" ht="27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2"/>
      <c r="P2" s="2"/>
      <c r="R2" s="2"/>
    </row>
    <row r="3" spans="1:19" s="24" customFormat="1" ht="27" customHeight="1" x14ac:dyDescent="0.2">
      <c r="A3" s="128" t="s">
        <v>39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</row>
    <row r="4" spans="1:19" ht="27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2"/>
      <c r="P4" s="2"/>
      <c r="R4" s="2"/>
    </row>
    <row r="5" spans="1:19" ht="21" customHeight="1" x14ac:dyDescent="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3"/>
      <c r="P5" s="3"/>
      <c r="R5" s="3"/>
    </row>
    <row r="6" spans="1:19" ht="6" customHeight="1" x14ac:dyDescent="0.25">
      <c r="A6" s="4"/>
      <c r="B6" s="4"/>
      <c r="C6" s="4"/>
      <c r="D6" s="4"/>
      <c r="E6" s="4"/>
      <c r="F6" s="4"/>
      <c r="G6" s="2"/>
      <c r="H6" s="2"/>
      <c r="I6" s="2"/>
      <c r="J6" s="2"/>
      <c r="K6" s="3"/>
      <c r="L6" s="3"/>
      <c r="M6" s="3"/>
      <c r="N6" s="3"/>
      <c r="P6" s="3"/>
      <c r="R6" s="3"/>
    </row>
    <row r="7" spans="1:19" ht="17.25" customHeight="1" x14ac:dyDescent="0.25">
      <c r="A7" s="127" t="s">
        <v>40</v>
      </c>
      <c r="B7" s="127"/>
      <c r="C7" s="127"/>
      <c r="D7" s="127"/>
      <c r="E7" s="127"/>
      <c r="F7" s="127"/>
      <c r="G7" s="127"/>
      <c r="H7" s="2"/>
      <c r="I7" s="2"/>
      <c r="J7" s="2"/>
      <c r="K7" s="2"/>
      <c r="L7" s="2"/>
      <c r="M7" s="3"/>
      <c r="N7" s="3"/>
      <c r="O7" s="3"/>
      <c r="P7" s="3"/>
      <c r="Q7" s="3"/>
      <c r="R7" s="3"/>
      <c r="S7" s="3"/>
    </row>
    <row r="8" spans="1:19" ht="15" customHeight="1" x14ac:dyDescent="0.25">
      <c r="A8" s="5"/>
      <c r="B8" s="5"/>
      <c r="C8" s="5"/>
      <c r="D8" s="5"/>
      <c r="E8" s="5"/>
      <c r="F8" s="5"/>
      <c r="G8" s="5"/>
    </row>
    <row r="9" spans="1:19" ht="19.5" customHeight="1" x14ac:dyDescent="0.25">
      <c r="A9" s="6" t="s">
        <v>82</v>
      </c>
      <c r="B9" s="6"/>
      <c r="C9" s="6"/>
      <c r="D9" s="6"/>
      <c r="E9" s="6"/>
      <c r="F9" s="6"/>
      <c r="G9" s="6"/>
      <c r="H9" s="6"/>
      <c r="N9" s="125" t="s">
        <v>3</v>
      </c>
      <c r="O9" s="125"/>
      <c r="P9" s="125" t="s">
        <v>4</v>
      </c>
      <c r="Q9" s="125"/>
      <c r="R9" s="125" t="s">
        <v>76</v>
      </c>
      <c r="S9" s="125"/>
    </row>
    <row r="10" spans="1:19" ht="50.25" customHeight="1" x14ac:dyDescent="0.2">
      <c r="A10" s="11" t="s">
        <v>24</v>
      </c>
      <c r="B10" s="11" t="s">
        <v>25</v>
      </c>
      <c r="C10" s="11" t="s">
        <v>26</v>
      </c>
      <c r="D10" s="11" t="s">
        <v>27</v>
      </c>
      <c r="E10" s="11" t="s">
        <v>28</v>
      </c>
      <c r="F10" s="11" t="s">
        <v>77</v>
      </c>
      <c r="G10" s="11" t="s">
        <v>29</v>
      </c>
      <c r="H10" s="11" t="s">
        <v>30</v>
      </c>
      <c r="I10" s="11" t="s">
        <v>31</v>
      </c>
      <c r="J10" s="11" t="s">
        <v>32</v>
      </c>
      <c r="K10" s="11" t="s">
        <v>33</v>
      </c>
      <c r="L10" s="11" t="s">
        <v>34</v>
      </c>
      <c r="M10" s="11" t="s">
        <v>35</v>
      </c>
      <c r="N10" s="11" t="s">
        <v>36</v>
      </c>
      <c r="O10" s="11" t="s">
        <v>94</v>
      </c>
      <c r="P10" s="11" t="s">
        <v>36</v>
      </c>
      <c r="Q10" s="11" t="s">
        <v>94</v>
      </c>
      <c r="R10" s="11" t="s">
        <v>36</v>
      </c>
      <c r="S10" s="11" t="s">
        <v>94</v>
      </c>
    </row>
    <row r="11" spans="1:19" ht="25.5" customHeight="1" x14ac:dyDescent="0.2">
      <c r="A11" s="12"/>
      <c r="B11" s="12"/>
      <c r="C11" s="13"/>
      <c r="D11" s="12"/>
      <c r="E11" s="12"/>
      <c r="F11" s="92"/>
      <c r="G11" s="13"/>
      <c r="H11" s="13"/>
      <c r="I11" s="13"/>
      <c r="J11" s="13"/>
      <c r="K11" s="13"/>
      <c r="L11" s="25"/>
      <c r="M11" s="25"/>
      <c r="N11" s="25">
        <f>L11*D11</f>
        <v>0</v>
      </c>
      <c r="O11" s="25">
        <f>M11*D11</f>
        <v>0</v>
      </c>
      <c r="P11" s="25">
        <f>L11*D11</f>
        <v>0</v>
      </c>
      <c r="Q11" s="25">
        <f>M11*D11</f>
        <v>0</v>
      </c>
      <c r="R11" s="25">
        <f>N11*G11</f>
        <v>0</v>
      </c>
      <c r="S11" s="25">
        <f>O11*G11</f>
        <v>0</v>
      </c>
    </row>
    <row r="12" spans="1:19" ht="13.15" customHeight="1" x14ac:dyDescent="0.2">
      <c r="A12" s="13"/>
      <c r="B12" s="13"/>
      <c r="C12" s="13"/>
      <c r="D12" s="13"/>
      <c r="E12" s="13"/>
      <c r="F12" s="89"/>
      <c r="G12" s="13"/>
      <c r="H12" s="13"/>
      <c r="I12" s="13"/>
      <c r="J12" s="13"/>
      <c r="K12" s="13"/>
      <c r="L12" s="25"/>
      <c r="M12" s="25"/>
      <c r="N12" s="25">
        <f t="shared" ref="N12:N20" si="0">L12*D12</f>
        <v>0</v>
      </c>
      <c r="O12" s="25">
        <f t="shared" ref="O12:O20" si="1">M12*D12</f>
        <v>0</v>
      </c>
      <c r="P12" s="25">
        <f t="shared" ref="P12:P20" si="2">L12*D12</f>
        <v>0</v>
      </c>
      <c r="Q12" s="25">
        <f t="shared" ref="Q12:Q20" si="3">M12*D12</f>
        <v>0</v>
      </c>
      <c r="R12" s="25">
        <f t="shared" ref="R12:R20" si="4">N12*G12</f>
        <v>0</v>
      </c>
      <c r="S12" s="25">
        <f t="shared" ref="S12:S20" si="5">O12*G12</f>
        <v>0</v>
      </c>
    </row>
    <row r="13" spans="1:19" ht="13.15" customHeight="1" x14ac:dyDescent="0.2">
      <c r="A13" s="13"/>
      <c r="B13" s="13"/>
      <c r="C13" s="13"/>
      <c r="D13" s="13"/>
      <c r="E13" s="13"/>
      <c r="F13" s="89"/>
      <c r="G13" s="13"/>
      <c r="H13" s="13"/>
      <c r="I13" s="13"/>
      <c r="J13" s="13"/>
      <c r="K13" s="13"/>
      <c r="L13" s="25"/>
      <c r="M13" s="25"/>
      <c r="N13" s="25">
        <f t="shared" si="0"/>
        <v>0</v>
      </c>
      <c r="O13" s="25">
        <f t="shared" si="1"/>
        <v>0</v>
      </c>
      <c r="P13" s="25">
        <f t="shared" si="2"/>
        <v>0</v>
      </c>
      <c r="Q13" s="25">
        <f t="shared" si="3"/>
        <v>0</v>
      </c>
      <c r="R13" s="25">
        <f t="shared" si="4"/>
        <v>0</v>
      </c>
      <c r="S13" s="25">
        <f t="shared" si="5"/>
        <v>0</v>
      </c>
    </row>
    <row r="14" spans="1:19" ht="13.15" customHeight="1" x14ac:dyDescent="0.2">
      <c r="A14" s="14"/>
      <c r="B14" s="13"/>
      <c r="C14" s="13"/>
      <c r="D14" s="13"/>
      <c r="E14" s="13"/>
      <c r="F14" s="89"/>
      <c r="G14" s="13"/>
      <c r="H14" s="13"/>
      <c r="I14" s="13"/>
      <c r="J14" s="13"/>
      <c r="K14" s="13"/>
      <c r="L14" s="25"/>
      <c r="M14" s="25"/>
      <c r="N14" s="25">
        <f t="shared" si="0"/>
        <v>0</v>
      </c>
      <c r="O14" s="25">
        <f t="shared" si="1"/>
        <v>0</v>
      </c>
      <c r="P14" s="25">
        <f t="shared" si="2"/>
        <v>0</v>
      </c>
      <c r="Q14" s="25">
        <f t="shared" si="3"/>
        <v>0</v>
      </c>
      <c r="R14" s="25">
        <f t="shared" si="4"/>
        <v>0</v>
      </c>
      <c r="S14" s="25">
        <f t="shared" si="5"/>
        <v>0</v>
      </c>
    </row>
    <row r="15" spans="1:19" ht="13.15" customHeight="1" x14ac:dyDescent="0.2">
      <c r="A15" s="13"/>
      <c r="B15" s="13"/>
      <c r="C15" s="13"/>
      <c r="D15" s="13"/>
      <c r="E15" s="13"/>
      <c r="F15" s="89"/>
      <c r="G15" s="13"/>
      <c r="H15" s="13"/>
      <c r="I15" s="13"/>
      <c r="J15" s="13"/>
      <c r="K15" s="13"/>
      <c r="L15" s="25"/>
      <c r="M15" s="25"/>
      <c r="N15" s="25">
        <f t="shared" si="0"/>
        <v>0</v>
      </c>
      <c r="O15" s="25">
        <f t="shared" si="1"/>
        <v>0</v>
      </c>
      <c r="P15" s="25">
        <f t="shared" si="2"/>
        <v>0</v>
      </c>
      <c r="Q15" s="25">
        <f t="shared" si="3"/>
        <v>0</v>
      </c>
      <c r="R15" s="25">
        <f t="shared" si="4"/>
        <v>0</v>
      </c>
      <c r="S15" s="25">
        <f t="shared" si="5"/>
        <v>0</v>
      </c>
    </row>
    <row r="16" spans="1:19" ht="13.15" customHeight="1" x14ac:dyDescent="0.2">
      <c r="A16" s="13"/>
      <c r="B16" s="13"/>
      <c r="C16" s="15"/>
      <c r="D16" s="13"/>
      <c r="E16" s="13"/>
      <c r="F16" s="89"/>
      <c r="G16" s="15"/>
      <c r="H16" s="13"/>
      <c r="I16" s="13"/>
      <c r="J16" s="13"/>
      <c r="K16" s="13"/>
      <c r="L16" s="25"/>
      <c r="M16" s="25"/>
      <c r="N16" s="25">
        <f t="shared" si="0"/>
        <v>0</v>
      </c>
      <c r="O16" s="25">
        <f t="shared" si="1"/>
        <v>0</v>
      </c>
      <c r="P16" s="25">
        <f t="shared" si="2"/>
        <v>0</v>
      </c>
      <c r="Q16" s="25">
        <f t="shared" si="3"/>
        <v>0</v>
      </c>
      <c r="R16" s="25">
        <f t="shared" si="4"/>
        <v>0</v>
      </c>
      <c r="S16" s="25">
        <f t="shared" si="5"/>
        <v>0</v>
      </c>
    </row>
    <row r="17" spans="1:19" ht="13.15" customHeight="1" x14ac:dyDescent="0.2">
      <c r="A17" s="13"/>
      <c r="B17" s="13"/>
      <c r="C17" s="13"/>
      <c r="D17" s="13"/>
      <c r="E17" s="13"/>
      <c r="F17" s="89"/>
      <c r="G17" s="13"/>
      <c r="H17" s="13"/>
      <c r="I17" s="13"/>
      <c r="J17" s="13"/>
      <c r="K17" s="13"/>
      <c r="L17" s="25"/>
      <c r="M17" s="25"/>
      <c r="N17" s="25">
        <f t="shared" si="0"/>
        <v>0</v>
      </c>
      <c r="O17" s="25">
        <f t="shared" si="1"/>
        <v>0</v>
      </c>
      <c r="P17" s="25">
        <f t="shared" si="2"/>
        <v>0</v>
      </c>
      <c r="Q17" s="25">
        <f t="shared" si="3"/>
        <v>0</v>
      </c>
      <c r="R17" s="25">
        <f t="shared" si="4"/>
        <v>0</v>
      </c>
      <c r="S17" s="25">
        <f t="shared" si="5"/>
        <v>0</v>
      </c>
    </row>
    <row r="18" spans="1:19" ht="13.15" customHeight="1" x14ac:dyDescent="0.2">
      <c r="A18" s="13"/>
      <c r="B18" s="13"/>
      <c r="C18" s="13"/>
      <c r="D18" s="13"/>
      <c r="E18" s="13"/>
      <c r="F18" s="89"/>
      <c r="G18" s="13"/>
      <c r="H18" s="13"/>
      <c r="I18" s="13"/>
      <c r="J18" s="13"/>
      <c r="K18" s="13"/>
      <c r="L18" s="25"/>
      <c r="M18" s="25"/>
      <c r="N18" s="25">
        <f t="shared" si="0"/>
        <v>0</v>
      </c>
      <c r="O18" s="25">
        <f t="shared" si="1"/>
        <v>0</v>
      </c>
      <c r="P18" s="25">
        <f t="shared" si="2"/>
        <v>0</v>
      </c>
      <c r="Q18" s="25">
        <f t="shared" si="3"/>
        <v>0</v>
      </c>
      <c r="R18" s="25">
        <f t="shared" si="4"/>
        <v>0</v>
      </c>
      <c r="S18" s="25">
        <f t="shared" si="5"/>
        <v>0</v>
      </c>
    </row>
    <row r="19" spans="1:19" ht="13.15" customHeight="1" x14ac:dyDescent="0.2">
      <c r="A19" s="13"/>
      <c r="B19" s="13"/>
      <c r="C19" s="13"/>
      <c r="D19" s="13"/>
      <c r="E19" s="13"/>
      <c r="F19" s="89"/>
      <c r="G19" s="13"/>
      <c r="H19" s="13"/>
      <c r="I19" s="13"/>
      <c r="J19" s="13"/>
      <c r="K19" s="13"/>
      <c r="L19" s="25"/>
      <c r="M19" s="25"/>
      <c r="N19" s="25">
        <f t="shared" si="0"/>
        <v>0</v>
      </c>
      <c r="O19" s="25">
        <f t="shared" si="1"/>
        <v>0</v>
      </c>
      <c r="P19" s="25">
        <f t="shared" si="2"/>
        <v>0</v>
      </c>
      <c r="Q19" s="25">
        <f t="shared" si="3"/>
        <v>0</v>
      </c>
      <c r="R19" s="25">
        <f t="shared" si="4"/>
        <v>0</v>
      </c>
      <c r="S19" s="25">
        <f t="shared" si="5"/>
        <v>0</v>
      </c>
    </row>
    <row r="20" spans="1:19" ht="13.15" customHeight="1" x14ac:dyDescent="0.2">
      <c r="A20" s="13"/>
      <c r="B20" s="13"/>
      <c r="C20" s="13"/>
      <c r="D20" s="13"/>
      <c r="E20" s="13"/>
      <c r="F20" s="89"/>
      <c r="G20" s="13"/>
      <c r="H20" s="13"/>
      <c r="I20" s="13"/>
      <c r="J20" s="13"/>
      <c r="K20" s="13"/>
      <c r="L20" s="25"/>
      <c r="M20" s="25"/>
      <c r="N20" s="25">
        <f t="shared" si="0"/>
        <v>0</v>
      </c>
      <c r="O20" s="25">
        <f t="shared" si="1"/>
        <v>0</v>
      </c>
      <c r="P20" s="25">
        <f t="shared" si="2"/>
        <v>0</v>
      </c>
      <c r="Q20" s="25">
        <f t="shared" si="3"/>
        <v>0</v>
      </c>
      <c r="R20" s="25">
        <f t="shared" si="4"/>
        <v>0</v>
      </c>
      <c r="S20" s="25">
        <f t="shared" si="5"/>
        <v>0</v>
      </c>
    </row>
    <row r="21" spans="1:19" ht="9" customHeight="1" x14ac:dyDescent="0.2"/>
    <row r="22" spans="1:19" ht="9" customHeight="1" x14ac:dyDescent="0.2"/>
    <row r="23" spans="1:19" ht="9" customHeight="1" x14ac:dyDescent="0.2"/>
    <row r="24" spans="1:19" ht="9" customHeight="1" x14ac:dyDescent="0.2"/>
    <row r="25" spans="1:19" ht="9" customHeight="1" x14ac:dyDescent="0.2"/>
    <row r="26" spans="1:19" ht="9" customHeight="1" x14ac:dyDescent="0.2"/>
    <row r="27" spans="1:19" ht="13.15" customHeight="1" x14ac:dyDescent="0.2">
      <c r="A27" s="22"/>
      <c r="L27" s="23"/>
    </row>
    <row r="28" spans="1:19" ht="21.75" customHeight="1" x14ac:dyDescent="0.25">
      <c r="A28" s="125" t="s">
        <v>37</v>
      </c>
      <c r="B28" s="125"/>
      <c r="C28" s="125"/>
      <c r="D28" s="125"/>
      <c r="E28" s="125"/>
      <c r="F28" s="126"/>
      <c r="G28" s="125"/>
      <c r="H28" s="125"/>
      <c r="I28" s="125"/>
      <c r="J28" s="125"/>
      <c r="K28" s="125"/>
      <c r="L28" s="57">
        <f>SUM(N11:N20)</f>
        <v>0</v>
      </c>
      <c r="M28" t="s">
        <v>3</v>
      </c>
    </row>
    <row r="29" spans="1:19" ht="21.75" customHeight="1" x14ac:dyDescent="0.25">
      <c r="A29" s="125" t="s">
        <v>38</v>
      </c>
      <c r="B29" s="125"/>
      <c r="C29" s="125"/>
      <c r="D29" s="125"/>
      <c r="E29" s="125"/>
      <c r="F29" s="126"/>
      <c r="G29" s="125"/>
      <c r="H29" s="125"/>
      <c r="I29" s="125"/>
      <c r="J29" s="125"/>
      <c r="K29" s="125"/>
      <c r="L29" s="57">
        <f>SUM(O11:O20)</f>
        <v>0</v>
      </c>
      <c r="M29" t="s">
        <v>3</v>
      </c>
    </row>
    <row r="30" spans="1:19" ht="21.7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58"/>
    </row>
    <row r="31" spans="1:19" ht="21.75" customHeight="1" x14ac:dyDescent="0.25">
      <c r="A31" s="125" t="s">
        <v>37</v>
      </c>
      <c r="B31" s="125"/>
      <c r="C31" s="125"/>
      <c r="D31" s="125"/>
      <c r="E31" s="125"/>
      <c r="F31" s="126"/>
      <c r="G31" s="125"/>
      <c r="H31" s="125"/>
      <c r="I31" s="125"/>
      <c r="J31" s="125"/>
      <c r="K31" s="125"/>
      <c r="L31" s="57">
        <f>SUM(P11:P20)</f>
        <v>0</v>
      </c>
      <c r="M31" t="s">
        <v>4</v>
      </c>
    </row>
    <row r="32" spans="1:19" ht="21.75" customHeight="1" x14ac:dyDescent="0.25">
      <c r="A32" s="125" t="s">
        <v>38</v>
      </c>
      <c r="B32" s="125"/>
      <c r="C32" s="125"/>
      <c r="D32" s="125"/>
      <c r="E32" s="125"/>
      <c r="F32" s="126"/>
      <c r="G32" s="125"/>
      <c r="H32" s="125"/>
      <c r="I32" s="125"/>
      <c r="J32" s="125"/>
      <c r="K32" s="125"/>
      <c r="L32" s="57">
        <f>SUM(Q11:Q20)</f>
        <v>0</v>
      </c>
      <c r="M32" t="s">
        <v>4</v>
      </c>
    </row>
    <row r="34" spans="1:13" ht="21.75" customHeight="1" x14ac:dyDescent="0.25">
      <c r="A34" s="125" t="s">
        <v>37</v>
      </c>
      <c r="B34" s="125"/>
      <c r="C34" s="125"/>
      <c r="D34" s="125"/>
      <c r="E34" s="125"/>
      <c r="F34" s="126"/>
      <c r="G34" s="125"/>
      <c r="H34" s="125"/>
      <c r="I34" s="125"/>
      <c r="J34" s="125"/>
      <c r="K34" s="125"/>
      <c r="L34" s="57">
        <f>SUM(P14:P23)</f>
        <v>0</v>
      </c>
      <c r="M34" t="s">
        <v>76</v>
      </c>
    </row>
    <row r="35" spans="1:13" ht="21.75" customHeight="1" x14ac:dyDescent="0.25">
      <c r="A35" s="125" t="s">
        <v>38</v>
      </c>
      <c r="B35" s="125"/>
      <c r="C35" s="125"/>
      <c r="D35" s="125"/>
      <c r="E35" s="125"/>
      <c r="F35" s="126"/>
      <c r="G35" s="125"/>
      <c r="H35" s="125"/>
      <c r="I35" s="125"/>
      <c r="J35" s="125"/>
      <c r="K35" s="125"/>
      <c r="L35" s="57">
        <f>SUM(Q14:Q23)</f>
        <v>0</v>
      </c>
      <c r="M35" t="s">
        <v>76</v>
      </c>
    </row>
    <row r="37" spans="1:13" ht="33.75" customHeight="1" x14ac:dyDescent="0.25">
      <c r="A37" s="6" t="s">
        <v>65</v>
      </c>
    </row>
    <row r="38" spans="1:13" ht="45" x14ac:dyDescent="0.2">
      <c r="A38" s="11" t="s">
        <v>24</v>
      </c>
      <c r="B38" s="11" t="s">
        <v>25</v>
      </c>
      <c r="C38" s="11" t="s">
        <v>26</v>
      </c>
      <c r="D38" s="11" t="s">
        <v>27</v>
      </c>
      <c r="E38" s="11" t="s">
        <v>28</v>
      </c>
      <c r="F38" s="11" t="s">
        <v>77</v>
      </c>
      <c r="G38" s="11" t="s">
        <v>29</v>
      </c>
      <c r="H38" s="11" t="s">
        <v>30</v>
      </c>
      <c r="I38" s="11" t="s">
        <v>31</v>
      </c>
      <c r="J38" s="11" t="s">
        <v>32</v>
      </c>
      <c r="K38" s="11" t="s">
        <v>33</v>
      </c>
      <c r="L38" s="11" t="s">
        <v>95</v>
      </c>
      <c r="M38" s="11" t="s">
        <v>35</v>
      </c>
    </row>
    <row r="39" spans="1:13" ht="16.5" customHeight="1" x14ac:dyDescent="0.2">
      <c r="A39" s="89"/>
      <c r="B39" s="13"/>
      <c r="C39" s="13"/>
      <c r="D39" s="13"/>
      <c r="E39" s="13"/>
      <c r="F39" s="89"/>
      <c r="G39" s="13"/>
      <c r="H39" s="13"/>
      <c r="I39" s="13"/>
      <c r="J39" s="13"/>
      <c r="K39" s="13"/>
      <c r="L39" s="25"/>
      <c r="M39" s="25"/>
    </row>
    <row r="40" spans="1:13" ht="16.5" customHeight="1" x14ac:dyDescent="0.2">
      <c r="A40" s="89"/>
      <c r="B40" s="13"/>
      <c r="C40" s="13"/>
      <c r="D40" s="13"/>
      <c r="E40" s="13"/>
      <c r="F40" s="89"/>
      <c r="G40" s="13"/>
      <c r="H40" s="13"/>
      <c r="I40" s="13"/>
      <c r="J40" s="13"/>
      <c r="K40" s="13"/>
      <c r="L40" s="25"/>
      <c r="M40" s="25"/>
    </row>
    <row r="41" spans="1:13" ht="16.5" customHeight="1" x14ac:dyDescent="0.2">
      <c r="A41" s="89"/>
      <c r="B41" s="13"/>
      <c r="C41" s="13"/>
      <c r="D41" s="13"/>
      <c r="E41" s="13"/>
      <c r="F41" s="89"/>
      <c r="G41" s="13"/>
      <c r="H41" s="13"/>
      <c r="I41" s="13"/>
      <c r="J41" s="13"/>
      <c r="K41" s="13"/>
      <c r="L41" s="25"/>
      <c r="M41" s="25"/>
    </row>
    <row r="45" spans="1:13" ht="13.5" thickBot="1" x14ac:dyDescent="0.25"/>
    <row r="46" spans="1:13" ht="13.5" thickBot="1" x14ac:dyDescent="0.25">
      <c r="G46" s="121" t="s">
        <v>96</v>
      </c>
      <c r="H46" s="122"/>
      <c r="I46" s="122"/>
      <c r="J46" s="123"/>
    </row>
    <row r="47" spans="1:13" ht="25.5" x14ac:dyDescent="0.2">
      <c r="G47" s="98" t="s">
        <v>97</v>
      </c>
      <c r="H47" s="98" t="s">
        <v>98</v>
      </c>
      <c r="I47" s="98" t="s">
        <v>101</v>
      </c>
      <c r="J47" s="98" t="s">
        <v>100</v>
      </c>
    </row>
    <row r="48" spans="1:13" ht="26.25" customHeight="1" x14ac:dyDescent="0.25">
      <c r="E48" s="119" t="s">
        <v>104</v>
      </c>
      <c r="F48" s="120"/>
      <c r="G48" s="99">
        <f>SUM(I35:I44)</f>
        <v>0</v>
      </c>
      <c r="H48" s="99"/>
      <c r="I48" s="99"/>
      <c r="J48" s="99"/>
    </row>
    <row r="49" spans="5:10" ht="30" customHeight="1" x14ac:dyDescent="0.25">
      <c r="E49" s="119" t="s">
        <v>105</v>
      </c>
      <c r="F49" s="120"/>
      <c r="G49" s="99">
        <f>SUM(J35:J44)</f>
        <v>0</v>
      </c>
      <c r="H49" s="99"/>
      <c r="I49" s="99"/>
      <c r="J49" s="99"/>
    </row>
    <row r="50" spans="5:10" ht="16.5" thickBot="1" x14ac:dyDescent="0.3">
      <c r="G50" s="58"/>
      <c r="H50" s="58"/>
      <c r="I50" s="58"/>
      <c r="J50" s="58"/>
    </row>
    <row r="51" spans="5:10" ht="13.5" thickBot="1" x14ac:dyDescent="0.25">
      <c r="G51" s="121" t="s">
        <v>99</v>
      </c>
      <c r="H51" s="122"/>
      <c r="I51" s="122"/>
      <c r="J51" s="123"/>
    </row>
    <row r="52" spans="5:10" ht="25.5" x14ac:dyDescent="0.2">
      <c r="G52" s="100" t="s">
        <v>97</v>
      </c>
      <c r="H52" s="100" t="s">
        <v>98</v>
      </c>
      <c r="I52" s="98" t="s">
        <v>101</v>
      </c>
      <c r="J52" s="98" t="s">
        <v>100</v>
      </c>
    </row>
    <row r="53" spans="5:10" ht="30.75" customHeight="1" x14ac:dyDescent="0.25">
      <c r="E53" s="119" t="s">
        <v>104</v>
      </c>
      <c r="F53" s="120"/>
      <c r="G53" s="99">
        <f>SUM(K35:K44)</f>
        <v>0</v>
      </c>
      <c r="H53" s="99"/>
      <c r="I53" s="99"/>
      <c r="J53" s="99"/>
    </row>
    <row r="54" spans="5:10" ht="33.75" customHeight="1" x14ac:dyDescent="0.25">
      <c r="E54" s="119" t="s">
        <v>105</v>
      </c>
      <c r="F54" s="120"/>
      <c r="G54" s="99">
        <f>SUM(L35:L44)</f>
        <v>0</v>
      </c>
      <c r="H54" s="99"/>
      <c r="I54" s="99"/>
      <c r="J54" s="99"/>
    </row>
    <row r="55" spans="5:10" ht="13.5" thickBot="1" x14ac:dyDescent="0.25"/>
    <row r="56" spans="5:10" ht="13.5" thickBot="1" x14ac:dyDescent="0.25">
      <c r="G56" s="121" t="s">
        <v>76</v>
      </c>
      <c r="H56" s="122"/>
      <c r="I56" s="122"/>
      <c r="J56" s="123"/>
    </row>
    <row r="57" spans="5:10" ht="25.5" x14ac:dyDescent="0.2">
      <c r="G57" s="98" t="s">
        <v>97</v>
      </c>
      <c r="H57" s="98" t="s">
        <v>98</v>
      </c>
      <c r="I57" s="98" t="s">
        <v>101</v>
      </c>
      <c r="J57" s="98" t="s">
        <v>100</v>
      </c>
    </row>
    <row r="58" spans="5:10" ht="27.75" customHeight="1" x14ac:dyDescent="0.25">
      <c r="E58" s="119" t="s">
        <v>106</v>
      </c>
      <c r="F58" s="120"/>
      <c r="G58" s="99">
        <f>SUM(I45:I54)</f>
        <v>0</v>
      </c>
      <c r="H58" s="99"/>
      <c r="I58" s="99"/>
      <c r="J58" s="99"/>
    </row>
    <row r="59" spans="5:10" ht="26.25" customHeight="1" x14ac:dyDescent="0.25">
      <c r="E59" s="119" t="s">
        <v>107</v>
      </c>
      <c r="F59" s="120"/>
      <c r="G59" s="99">
        <f>SUM(J45:J54)</f>
        <v>0</v>
      </c>
      <c r="H59" s="99"/>
      <c r="I59" s="99"/>
      <c r="J59" s="99"/>
    </row>
  </sheetData>
  <mergeCells count="24">
    <mergeCell ref="R9:S9"/>
    <mergeCell ref="A34:K34"/>
    <mergeCell ref="A35:K35"/>
    <mergeCell ref="A1:O1"/>
    <mergeCell ref="N9:O9"/>
    <mergeCell ref="P9:Q9"/>
    <mergeCell ref="A31:K31"/>
    <mergeCell ref="A32:K32"/>
    <mergeCell ref="A2:M2"/>
    <mergeCell ref="A3:M3"/>
    <mergeCell ref="A4:M4"/>
    <mergeCell ref="A5:M5"/>
    <mergeCell ref="A7:G7"/>
    <mergeCell ref="A28:K28"/>
    <mergeCell ref="A29:K29"/>
    <mergeCell ref="E54:F54"/>
    <mergeCell ref="G56:J56"/>
    <mergeCell ref="E58:F58"/>
    <mergeCell ref="E59:F59"/>
    <mergeCell ref="G46:J46"/>
    <mergeCell ref="E48:F48"/>
    <mergeCell ref="E49:F49"/>
    <mergeCell ref="G51:J51"/>
    <mergeCell ref="E53:F5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5"/>
  <sheetViews>
    <sheetView tabSelected="1" topLeftCell="A3" zoomScale="88" zoomScaleNormal="90" workbookViewId="0">
      <selection activeCell="A15" sqref="A15:B15"/>
    </sheetView>
  </sheetViews>
  <sheetFormatPr defaultColWidth="9.28515625" defaultRowHeight="12.75" x14ac:dyDescent="0.2"/>
  <cols>
    <col min="1" max="1" width="13.42578125" style="68" customWidth="1"/>
    <col min="2" max="2" width="87.7109375" style="68" customWidth="1"/>
    <col min="3" max="3" width="23.5703125" style="68" customWidth="1"/>
    <col min="4" max="4" width="17.7109375" style="68" customWidth="1"/>
    <col min="5" max="5" width="25.28515625" style="68" customWidth="1"/>
    <col min="6" max="6" width="19.85546875" style="68" customWidth="1"/>
    <col min="7" max="7" width="23.85546875" style="68" customWidth="1"/>
    <col min="8" max="8" width="19.85546875" style="68" customWidth="1"/>
    <col min="9" max="9" width="23.85546875" style="68" customWidth="1"/>
    <col min="10" max="16384" width="9.28515625" style="68"/>
  </cols>
  <sheetData>
    <row r="1" spans="1:13" ht="74.25" customHeight="1" x14ac:dyDescent="0.35">
      <c r="A1" s="131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</row>
    <row r="2" spans="1:13" ht="21" x14ac:dyDescent="0.35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87"/>
    </row>
    <row r="3" spans="1:13" ht="21" x14ac:dyDescent="0.35">
      <c r="A3" s="131" t="s">
        <v>67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87"/>
    </row>
    <row r="4" spans="1:13" ht="21" x14ac:dyDescent="0.3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87"/>
    </row>
    <row r="5" spans="1:13" ht="21" x14ac:dyDescent="0.35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87"/>
    </row>
    <row r="6" spans="1:13" ht="26.25" x14ac:dyDescent="0.4">
      <c r="A6" s="69"/>
      <c r="B6" s="69"/>
      <c r="C6" s="69"/>
      <c r="D6" s="69"/>
      <c r="E6" s="69"/>
    </row>
    <row r="7" spans="1:13" ht="15" x14ac:dyDescent="0.25">
      <c r="A7" s="70"/>
      <c r="B7" s="71"/>
      <c r="C7" s="72"/>
      <c r="D7" s="73"/>
      <c r="E7" s="73"/>
      <c r="F7" s="73"/>
      <c r="G7" s="73"/>
      <c r="H7" s="73"/>
      <c r="I7" s="73"/>
    </row>
    <row r="8" spans="1:13" ht="15" x14ac:dyDescent="0.25">
      <c r="A8" s="70"/>
      <c r="B8" s="71"/>
      <c r="C8" s="74"/>
      <c r="D8" s="75"/>
    </row>
    <row r="9" spans="1:13" ht="13.5" thickBot="1" x14ac:dyDescent="0.25"/>
    <row r="10" spans="1:13" ht="39.75" customHeight="1" x14ac:dyDescent="0.2">
      <c r="A10" s="76"/>
      <c r="B10" s="76"/>
      <c r="C10" s="77" t="s">
        <v>7</v>
      </c>
      <c r="D10" s="132" t="s">
        <v>41</v>
      </c>
      <c r="E10" s="133"/>
      <c r="F10" s="132" t="s">
        <v>75</v>
      </c>
      <c r="G10" s="133"/>
      <c r="H10" s="132" t="s">
        <v>42</v>
      </c>
      <c r="I10" s="133"/>
    </row>
    <row r="11" spans="1:13" ht="60.75" customHeight="1" x14ac:dyDescent="0.2">
      <c r="A11" s="78" t="s">
        <v>43</v>
      </c>
      <c r="B11" s="79" t="s">
        <v>63</v>
      </c>
      <c r="C11" s="78" t="s">
        <v>68</v>
      </c>
      <c r="D11" s="78" t="s">
        <v>69</v>
      </c>
      <c r="E11" s="78" t="s">
        <v>70</v>
      </c>
      <c r="F11" s="78" t="s">
        <v>69</v>
      </c>
      <c r="G11" s="78" t="s">
        <v>70</v>
      </c>
      <c r="H11" s="78" t="s">
        <v>69</v>
      </c>
      <c r="I11" s="78" t="s">
        <v>70</v>
      </c>
    </row>
    <row r="12" spans="1:13" ht="29.25" customHeight="1" x14ac:dyDescent="0.2">
      <c r="A12" s="80" t="s">
        <v>86</v>
      </c>
      <c r="B12" s="88" t="s">
        <v>84</v>
      </c>
      <c r="C12" s="81"/>
      <c r="D12" s="82">
        <v>24580</v>
      </c>
      <c r="E12" s="83">
        <f>C12*D12</f>
        <v>0</v>
      </c>
      <c r="F12" s="82">
        <v>900</v>
      </c>
      <c r="G12" s="83">
        <f>C12*F12</f>
        <v>0</v>
      </c>
      <c r="H12" s="82">
        <v>9822</v>
      </c>
      <c r="I12" s="83">
        <f>C12*H12</f>
        <v>0</v>
      </c>
    </row>
    <row r="13" spans="1:13" ht="29.25" customHeight="1" x14ac:dyDescent="0.2">
      <c r="A13" s="96" t="s">
        <v>87</v>
      </c>
      <c r="B13" s="88" t="s">
        <v>85</v>
      </c>
      <c r="C13" s="94"/>
      <c r="D13" s="95">
        <v>0</v>
      </c>
      <c r="E13" s="83">
        <f>C13*D13</f>
        <v>0</v>
      </c>
      <c r="F13" s="95">
        <v>0</v>
      </c>
      <c r="G13" s="83">
        <f>C13*F13</f>
        <v>0</v>
      </c>
      <c r="H13" s="95">
        <v>696</v>
      </c>
      <c r="I13" s="83">
        <f>C13*H13</f>
        <v>0</v>
      </c>
    </row>
    <row r="14" spans="1:13" ht="25.5" customHeight="1" x14ac:dyDescent="0.2">
      <c r="A14" s="129" t="s">
        <v>109</v>
      </c>
      <c r="B14" s="130"/>
      <c r="C14" s="84"/>
      <c r="D14" s="85">
        <f>SUM(D12:D12)</f>
        <v>24580</v>
      </c>
      <c r="E14" s="86">
        <f>SUM(E12:E13)</f>
        <v>0</v>
      </c>
      <c r="F14" s="85">
        <f>SUM(F12:F12)</f>
        <v>900</v>
      </c>
      <c r="G14" s="86">
        <f>SUM(G12:G13)</f>
        <v>0</v>
      </c>
      <c r="H14" s="85">
        <f>SUM(H12:H13)</f>
        <v>10518</v>
      </c>
      <c r="I14" s="86">
        <f>SUM(I12:I13)</f>
        <v>0</v>
      </c>
    </row>
    <row r="15" spans="1:13" ht="15" x14ac:dyDescent="0.2">
      <c r="A15" s="129" t="s">
        <v>108</v>
      </c>
      <c r="B15" s="130"/>
      <c r="C15" s="80"/>
      <c r="D15" s="101"/>
      <c r="E15" s="102"/>
      <c r="F15" s="101"/>
      <c r="G15" s="102"/>
      <c r="H15" s="101"/>
      <c r="I15" s="102"/>
    </row>
  </sheetData>
  <mergeCells count="10">
    <mergeCell ref="A15:B15"/>
    <mergeCell ref="A14:B14"/>
    <mergeCell ref="A1:M1"/>
    <mergeCell ref="D10:E10"/>
    <mergeCell ref="H10:I10"/>
    <mergeCell ref="A2:L2"/>
    <mergeCell ref="A3:L3"/>
    <mergeCell ref="A4:L4"/>
    <mergeCell ref="A5:L5"/>
    <mergeCell ref="F10:G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7"/>
  <sheetViews>
    <sheetView workbookViewId="0">
      <selection activeCell="G22" sqref="G22"/>
    </sheetView>
  </sheetViews>
  <sheetFormatPr defaultColWidth="9.28515625" defaultRowHeight="12.75" x14ac:dyDescent="0.2"/>
  <cols>
    <col min="1" max="1" width="13.7109375" customWidth="1"/>
    <col min="2" max="2" width="40.28515625" customWidth="1"/>
    <col min="3" max="3" width="23.28515625" customWidth="1"/>
    <col min="4" max="4" width="18.5703125" customWidth="1"/>
    <col min="5" max="5" width="15.28515625" customWidth="1"/>
    <col min="6" max="6" width="16.42578125" customWidth="1"/>
    <col min="7" max="7" width="18" bestFit="1" customWidth="1"/>
    <col min="8" max="9" width="17.28515625" customWidth="1"/>
    <col min="10" max="10" width="14.7109375" customWidth="1"/>
    <col min="11" max="11" width="18.42578125" customWidth="1"/>
  </cols>
  <sheetData>
    <row r="1" spans="1:15" ht="64.5" customHeight="1" x14ac:dyDescent="0.25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"/>
    </row>
    <row r="2" spans="1:15" ht="27" customHeight="1" x14ac:dyDescent="0.2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"/>
    </row>
    <row r="3" spans="1:15" ht="18" customHeight="1" x14ac:dyDescent="0.2">
      <c r="A3" s="135" t="s">
        <v>45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5" ht="27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2"/>
    </row>
    <row r="5" spans="1:15" ht="21" customHeight="1" x14ac:dyDescent="0.25">
      <c r="A5" s="128" t="s">
        <v>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3"/>
    </row>
    <row r="6" spans="1:15" s="30" customFormat="1" ht="21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5" customHeight="1" x14ac:dyDescent="0.2">
      <c r="A7" s="134" t="s">
        <v>46</v>
      </c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5" ht="15" x14ac:dyDescent="0.2">
      <c r="B8" s="26"/>
      <c r="C8" s="26"/>
      <c r="D8" s="26"/>
      <c r="E8" s="27"/>
      <c r="F8" s="27"/>
      <c r="G8" s="27"/>
      <c r="H8" s="27"/>
      <c r="I8" s="27"/>
      <c r="J8" s="27"/>
      <c r="K8" s="27"/>
    </row>
    <row r="9" spans="1:15" ht="50.25" customHeight="1" x14ac:dyDescent="0.2">
      <c r="A9" s="20" t="s">
        <v>47</v>
      </c>
      <c r="B9" s="20" t="s">
        <v>48</v>
      </c>
      <c r="C9" s="20" t="s">
        <v>49</v>
      </c>
      <c r="D9" s="20" t="s">
        <v>50</v>
      </c>
      <c r="E9" s="20" t="s">
        <v>30</v>
      </c>
      <c r="F9" s="20" t="s">
        <v>51</v>
      </c>
      <c r="G9" s="20" t="s">
        <v>52</v>
      </c>
      <c r="H9" s="20" t="s">
        <v>53</v>
      </c>
      <c r="I9" s="20" t="s">
        <v>54</v>
      </c>
      <c r="J9" s="20" t="s">
        <v>55</v>
      </c>
      <c r="K9" s="20" t="s">
        <v>56</v>
      </c>
    </row>
    <row r="10" spans="1:15" s="30" customFormat="1" ht="15" x14ac:dyDescent="0.2">
      <c r="A10" s="17"/>
      <c r="B10" s="17"/>
      <c r="C10" s="28"/>
      <c r="D10" s="28"/>
      <c r="E10" s="29"/>
      <c r="F10" s="29"/>
      <c r="G10" s="29"/>
      <c r="H10" s="29"/>
      <c r="I10" s="29"/>
      <c r="J10" s="29"/>
      <c r="K10" s="29"/>
    </row>
    <row r="11" spans="1:15" s="30" customFormat="1" ht="15" x14ac:dyDescent="0.2">
      <c r="A11" s="17"/>
      <c r="B11" s="17"/>
      <c r="C11" s="28"/>
      <c r="D11" s="28"/>
      <c r="E11" s="29"/>
      <c r="F11" s="29"/>
      <c r="G11" s="29"/>
      <c r="H11" s="29"/>
      <c r="I11" s="29"/>
      <c r="J11" s="29"/>
      <c r="K11" s="29"/>
    </row>
    <row r="12" spans="1:15" s="30" customFormat="1" ht="15" x14ac:dyDescent="0.2">
      <c r="A12" s="17"/>
      <c r="B12" s="17"/>
      <c r="C12" s="28"/>
      <c r="D12" s="28"/>
      <c r="E12" s="29"/>
      <c r="F12" s="29"/>
      <c r="G12" s="29"/>
      <c r="H12" s="29"/>
      <c r="I12" s="29"/>
      <c r="J12" s="29"/>
      <c r="K12" s="29"/>
    </row>
    <row r="13" spans="1:15" s="30" customFormat="1" ht="15" x14ac:dyDescent="0.2">
      <c r="A13" s="17"/>
      <c r="B13" s="17"/>
      <c r="C13" s="28"/>
      <c r="D13" s="28"/>
      <c r="E13" s="29"/>
      <c r="F13" s="29"/>
      <c r="G13" s="29"/>
      <c r="H13" s="29"/>
      <c r="I13" s="29"/>
      <c r="J13" s="29"/>
      <c r="K13" s="29"/>
    </row>
    <row r="14" spans="1:15" s="30" customFormat="1" ht="15" x14ac:dyDescent="0.2">
      <c r="A14" s="17"/>
      <c r="B14" s="17"/>
      <c r="C14" s="28"/>
      <c r="D14" s="28"/>
      <c r="E14" s="29"/>
      <c r="F14" s="29"/>
      <c r="G14" s="29"/>
      <c r="H14" s="29"/>
      <c r="I14" s="29"/>
      <c r="J14" s="29"/>
      <c r="K14" s="29"/>
    </row>
    <row r="15" spans="1:15" s="30" customFormat="1" ht="15" x14ac:dyDescent="0.2">
      <c r="A15" s="17"/>
      <c r="B15" s="17"/>
      <c r="C15" s="28"/>
      <c r="D15" s="28"/>
      <c r="E15" s="29"/>
      <c r="F15" s="29"/>
      <c r="G15" s="29"/>
      <c r="H15" s="29"/>
      <c r="I15" s="29"/>
      <c r="J15" s="29"/>
      <c r="K15" s="29"/>
    </row>
    <row r="16" spans="1:15" s="30" customFormat="1" ht="15" x14ac:dyDescent="0.2">
      <c r="A16" s="17"/>
      <c r="B16" s="17"/>
      <c r="C16" s="28"/>
      <c r="D16" s="28"/>
      <c r="E16" s="29"/>
      <c r="F16" s="29"/>
      <c r="G16" s="29"/>
      <c r="H16" s="29"/>
      <c r="I16" s="29"/>
      <c r="J16" s="29"/>
      <c r="K16" s="29"/>
    </row>
    <row r="17" spans="1:11" s="30" customFormat="1" ht="15" x14ac:dyDescent="0.2">
      <c r="A17" s="17"/>
      <c r="B17" s="17"/>
      <c r="C17" s="28"/>
      <c r="D17" s="28"/>
      <c r="E17" s="29"/>
      <c r="F17" s="29"/>
      <c r="G17" s="29"/>
      <c r="H17" s="29"/>
      <c r="I17" s="29"/>
      <c r="J17" s="29"/>
      <c r="K17" s="29"/>
    </row>
  </sheetData>
  <mergeCells count="6">
    <mergeCell ref="A7:K7"/>
    <mergeCell ref="A1:N1"/>
    <mergeCell ref="A2:N2"/>
    <mergeCell ref="A3:N3"/>
    <mergeCell ref="A4:N4"/>
    <mergeCell ref="A5:N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7"/>
  <sheetViews>
    <sheetView workbookViewId="0">
      <selection activeCell="H12" sqref="H12"/>
    </sheetView>
  </sheetViews>
  <sheetFormatPr defaultColWidth="9" defaultRowHeight="12.75" x14ac:dyDescent="0.2"/>
  <cols>
    <col min="2" max="2" width="52.7109375" customWidth="1"/>
    <col min="3" max="3" width="23.28515625" customWidth="1"/>
    <col min="4" max="4" width="18.5703125" customWidth="1"/>
    <col min="5" max="5" width="14" customWidth="1"/>
    <col min="6" max="6" width="13.28515625" customWidth="1"/>
    <col min="7" max="8" width="17" customWidth="1"/>
    <col min="9" max="9" width="18.28515625" customWidth="1"/>
    <col min="10" max="11" width="14.7109375" customWidth="1"/>
    <col min="12" max="12" width="18.42578125" customWidth="1"/>
  </cols>
  <sheetData>
    <row r="1" spans="1:15" ht="71.25" customHeight="1" x14ac:dyDescent="0.2">
      <c r="B1" s="128" t="s">
        <v>78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5" ht="27" customHeight="1" x14ac:dyDescent="0.2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2"/>
    </row>
    <row r="3" spans="1:15" s="24" customFormat="1" ht="27" customHeight="1" x14ac:dyDescent="0.2">
      <c r="B3" s="128" t="s">
        <v>57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</row>
    <row r="4" spans="1:15" s="24" customFormat="1" ht="27" customHeight="1" x14ac:dyDescent="0.2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</row>
    <row r="5" spans="1:15" ht="27" customHeight="1" x14ac:dyDescent="0.2">
      <c r="B5" s="128" t="s">
        <v>1</v>
      </c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2"/>
    </row>
    <row r="6" spans="1:15" ht="8.25" customHeight="1" x14ac:dyDescent="0.2">
      <c r="B6" s="7"/>
      <c r="C6" s="7"/>
      <c r="D6" s="7"/>
      <c r="E6" s="8"/>
      <c r="F6" s="8"/>
      <c r="G6" s="8"/>
      <c r="H6" s="8"/>
      <c r="I6" s="8"/>
      <c r="J6" s="8"/>
    </row>
    <row r="7" spans="1:15" ht="47.25" customHeight="1" x14ac:dyDescent="0.2">
      <c r="B7" s="136"/>
      <c r="C7" s="136"/>
      <c r="D7" s="136"/>
      <c r="E7" s="136"/>
      <c r="F7" s="136"/>
      <c r="G7" s="136"/>
      <c r="H7" s="136"/>
      <c r="I7" s="136"/>
      <c r="J7" s="136"/>
    </row>
    <row r="8" spans="1:15" ht="20.25" customHeight="1" x14ac:dyDescent="0.2">
      <c r="B8" s="10" t="s">
        <v>58</v>
      </c>
      <c r="C8" s="10"/>
      <c r="D8" s="10"/>
      <c r="E8" s="9"/>
      <c r="F8" s="9"/>
      <c r="G8" s="9"/>
      <c r="H8" s="9"/>
      <c r="I8" s="9"/>
      <c r="J8" s="9"/>
    </row>
    <row r="9" spans="1:15" ht="53.25" customHeight="1" x14ac:dyDescent="0.2">
      <c r="A9" s="13"/>
      <c r="B9" s="16" t="s">
        <v>44</v>
      </c>
      <c r="C9" s="20" t="s">
        <v>59</v>
      </c>
      <c r="D9" s="20" t="s">
        <v>50</v>
      </c>
      <c r="E9" s="20" t="s">
        <v>60</v>
      </c>
      <c r="F9" s="20" t="s">
        <v>61</v>
      </c>
      <c r="G9" s="20" t="s">
        <v>53</v>
      </c>
      <c r="H9" s="20" t="s">
        <v>54</v>
      </c>
      <c r="I9" s="20" t="s">
        <v>52</v>
      </c>
      <c r="J9" s="20" t="s">
        <v>62</v>
      </c>
      <c r="K9" s="20" t="s">
        <v>55</v>
      </c>
      <c r="L9" s="20" t="s">
        <v>74</v>
      </c>
    </row>
    <row r="10" spans="1:15" ht="36" customHeight="1" x14ac:dyDescent="0.2">
      <c r="A10" s="13"/>
      <c r="B10" s="64"/>
      <c r="C10" s="64"/>
      <c r="D10" s="64"/>
      <c r="E10" s="19"/>
      <c r="F10" s="19"/>
      <c r="G10" s="19"/>
      <c r="H10" s="19"/>
      <c r="I10" s="19"/>
      <c r="J10" s="19"/>
      <c r="K10" s="19"/>
      <c r="L10" s="31"/>
    </row>
    <row r="11" spans="1:15" ht="36" customHeight="1" x14ac:dyDescent="0.2">
      <c r="A11" s="13"/>
      <c r="B11" s="64"/>
      <c r="C11" s="64"/>
      <c r="D11" s="64"/>
      <c r="E11" s="19"/>
      <c r="F11" s="19"/>
      <c r="G11" s="19"/>
      <c r="H11" s="19"/>
      <c r="I11" s="19"/>
      <c r="J11" s="19"/>
      <c r="K11" s="19"/>
      <c r="L11" s="13"/>
    </row>
    <row r="12" spans="1:15" ht="36" customHeight="1" x14ac:dyDescent="0.2">
      <c r="A12" s="13"/>
      <c r="B12" s="17"/>
      <c r="C12" s="18"/>
      <c r="D12" s="18"/>
      <c r="E12" s="19"/>
      <c r="F12" s="19"/>
      <c r="G12" s="19"/>
      <c r="H12" s="19"/>
      <c r="I12" s="19"/>
      <c r="J12" s="19"/>
      <c r="K12" s="19"/>
      <c r="L12" s="13"/>
    </row>
    <row r="13" spans="1:15" ht="36" customHeight="1" x14ac:dyDescent="0.2">
      <c r="A13" s="13"/>
      <c r="B13" s="17"/>
      <c r="C13" s="18"/>
      <c r="D13" s="18"/>
      <c r="E13" s="19"/>
      <c r="F13" s="19"/>
      <c r="G13" s="19"/>
      <c r="H13" s="19"/>
      <c r="I13" s="19"/>
      <c r="J13" s="19"/>
      <c r="K13" s="19"/>
      <c r="L13" s="13"/>
    </row>
    <row r="14" spans="1:15" ht="36" customHeight="1" x14ac:dyDescent="0.2">
      <c r="A14" s="13"/>
      <c r="B14" s="17"/>
      <c r="C14" s="18"/>
      <c r="D14" s="18"/>
      <c r="E14" s="19"/>
      <c r="F14" s="19"/>
      <c r="G14" s="19"/>
      <c r="H14" s="19"/>
      <c r="I14" s="19"/>
      <c r="J14" s="19"/>
      <c r="K14" s="19"/>
      <c r="L14" s="13"/>
    </row>
    <row r="15" spans="1:15" ht="36" customHeight="1" x14ac:dyDescent="0.2">
      <c r="B15" s="61"/>
      <c r="C15" s="62"/>
      <c r="D15" s="62"/>
      <c r="E15" s="63"/>
      <c r="F15" s="63"/>
      <c r="G15" s="63"/>
      <c r="H15" s="63"/>
      <c r="I15" s="63"/>
      <c r="J15" s="63"/>
      <c r="K15" s="19"/>
      <c r="L15" s="13"/>
    </row>
    <row r="16" spans="1:15" ht="14.65" customHeight="1" x14ac:dyDescent="0.2"/>
    <row r="17" ht="14.65" customHeight="1" x14ac:dyDescent="0.2"/>
  </sheetData>
  <mergeCells count="5">
    <mergeCell ref="B7:J7"/>
    <mergeCell ref="B2:N2"/>
    <mergeCell ref="B3:N3"/>
    <mergeCell ref="B5:N5"/>
    <mergeCell ref="B1:O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1</vt:i4>
      </vt:variant>
    </vt:vector>
  </HeadingPairs>
  <TitlesOfParts>
    <vt:vector size="7" baseType="lpstr">
      <vt:lpstr>SCHEDA 1 - SINTESI</vt:lpstr>
      <vt:lpstr>SCHEDA 2 - NOLEGGIO E AT DM-IVD</vt:lpstr>
      <vt:lpstr>SCHEDA 3 - NOL E AT NON DM-IVD</vt:lpstr>
      <vt:lpstr>SCHEDA 4 - PRESTAZIONI</vt:lpstr>
      <vt:lpstr>SCHEDA 5-REAGENTI E CONSUMABILI</vt:lpstr>
      <vt:lpstr>SCHEDA 6-REAGENTI TEST OPZIONI</vt:lpstr>
      <vt:lpstr>'SCHEDA 2 - NOLEGGIO E AT DM-IVD'!Area_stampa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 Analisi</dc:creator>
  <cp:lastModifiedBy>Mingardi Silvia</cp:lastModifiedBy>
  <cp:revision/>
  <dcterms:created xsi:type="dcterms:W3CDTF">2022-12-14T11:55:12Z</dcterms:created>
  <dcterms:modified xsi:type="dcterms:W3CDTF">2025-05-23T09:42:56Z</dcterms:modified>
</cp:coreProperties>
</file>