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92EF962D-2A95-481F-BF99-A9BE742824C8}" xr6:coauthVersionLast="47" xr6:coauthVersionMax="47" xr10:uidLastSave="{00000000-0000-0000-0000-000000000000}"/>
  <bookViews>
    <workbookView xWindow="-120" yWindow="-120" windowWidth="29040" windowHeight="15840" tabRatio="855" activeTab="6" xr2:uid="{00000000-000D-0000-FFFF-FFFF00000000}"/>
  </bookViews>
  <sheets>
    <sheet name="LOTTO 1" sheetId="5" r:id="rId1"/>
    <sheet name="LOTTO 2" sheetId="7" r:id="rId2"/>
    <sheet name="LOTTO 3" sheetId="8" r:id="rId3"/>
    <sheet name="LOTTO 4" sheetId="10" r:id="rId4"/>
    <sheet name="LOTTO 5" sheetId="11" r:id="rId5"/>
    <sheet name="LOTTO 6" sheetId="12" r:id="rId6"/>
    <sheet name="LOTTI COMPLETI " sheetId="9" r:id="rId7"/>
  </sheets>
  <definedNames>
    <definedName name="_xlnm.Print_Area" localSheetId="6">'LOTTI COMPLETI '!$A$1:$L$94</definedName>
    <definedName name="_xlnm.Print_Area" localSheetId="0">'LOTTO 1'!$A$1:$K$15</definedName>
    <definedName name="_xlnm.Print_Area" localSheetId="1">'LOTTO 2'!$A$1:$L$25</definedName>
    <definedName name="_xlnm.Print_Area" localSheetId="2">'LOTTO 3'!$A$1:$L$14</definedName>
    <definedName name="_xlnm.Print_Area" localSheetId="3">'LOTTO 4'!$A$1:$L$14</definedName>
    <definedName name="_xlnm.Print_Area" localSheetId="4">'LOTTO 5'!$A$1:$L$11</definedName>
    <definedName name="_xlnm.Print_Area" localSheetId="5">'LOTTO 6'!$A$1:$L$31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9" l="1"/>
  <c r="E66" i="9"/>
  <c r="E58" i="9"/>
  <c r="E47" i="9"/>
  <c r="E36" i="9"/>
  <c r="E14" i="9"/>
  <c r="H16" i="12"/>
  <c r="H15" i="12"/>
  <c r="H14" i="12"/>
  <c r="H13" i="12"/>
  <c r="H12" i="12"/>
  <c r="H11" i="12"/>
  <c r="H10" i="12"/>
  <c r="H9" i="12"/>
  <c r="H8" i="12"/>
  <c r="H7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8" i="11"/>
  <c r="H7" i="11"/>
  <c r="H6" i="11"/>
  <c r="H9" i="11" s="1"/>
  <c r="H11" i="10"/>
  <c r="H10" i="10"/>
  <c r="H9" i="10"/>
  <c r="H8" i="10"/>
  <c r="H7" i="10"/>
  <c r="H6" i="10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65" i="9"/>
  <c r="H64" i="9"/>
  <c r="H66" i="9" s="1"/>
  <c r="H63" i="9"/>
  <c r="H57" i="9"/>
  <c r="H56" i="9"/>
  <c r="H55" i="9"/>
  <c r="H54" i="9"/>
  <c r="H53" i="9"/>
  <c r="H52" i="9"/>
  <c r="H46" i="9"/>
  <c r="H45" i="9"/>
  <c r="H44" i="9"/>
  <c r="H43" i="9"/>
  <c r="H42" i="9"/>
  <c r="H41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3" i="9"/>
  <c r="H12" i="9"/>
  <c r="H11" i="9"/>
  <c r="H10" i="9"/>
  <c r="H9" i="9"/>
  <c r="H8" i="9"/>
  <c r="H7" i="9"/>
  <c r="H6" i="9"/>
  <c r="H5" i="9"/>
  <c r="H11" i="8"/>
  <c r="H10" i="8"/>
  <c r="H9" i="8"/>
  <c r="H8" i="8"/>
  <c r="H7" i="8"/>
  <c r="H6" i="8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13" i="5"/>
  <c r="H12" i="5"/>
  <c r="H11" i="5"/>
  <c r="H10" i="5"/>
  <c r="H9" i="5"/>
  <c r="H8" i="5"/>
  <c r="H7" i="5"/>
  <c r="H6" i="5"/>
  <c r="H5" i="5"/>
  <c r="H58" i="9" l="1"/>
  <c r="H93" i="9"/>
  <c r="H47" i="9"/>
  <c r="H36" i="9"/>
  <c r="H14" i="9"/>
  <c r="H30" i="12"/>
  <c r="H12" i="10"/>
  <c r="H12" i="8"/>
  <c r="H23" i="7"/>
  <c r="H14" i="5"/>
</calcChain>
</file>

<file path=xl/sharedStrings.xml><?xml version="1.0" encoding="utf-8"?>
<sst xmlns="http://schemas.openxmlformats.org/spreadsheetml/2006/main" count="548" uniqueCount="111">
  <si>
    <t>Voce</t>
  </si>
  <si>
    <t>CND</t>
  </si>
  <si>
    <t>1.1</t>
  </si>
  <si>
    <t>1.2</t>
  </si>
  <si>
    <t>2.1</t>
  </si>
  <si>
    <t>2.2</t>
  </si>
  <si>
    <t>Provetta da centrifuga, volume 15 ml in polipropilene sterile, graduata, con tappo a vite (busta)</t>
  </si>
  <si>
    <t>Provetta da centrifuga, volume 15 ml in polipropilene sterile, graduata, con tappo a vite (rack)</t>
  </si>
  <si>
    <t>Provetta da centrifuga, volume 50 ml in polipropilene sterile, graduata, con tappo a vite (busta)</t>
  </si>
  <si>
    <t>Provetta da centrifuga, volume 50 ml in polipropilene sterile, graduata, con tappo a vite (rack)</t>
  </si>
  <si>
    <t>Pipetta sierologica, volume 2 ml in polistirene, sterile, graduata</t>
  </si>
  <si>
    <t>Pipetta sierologica, volume 5 ml in polistirene, sterile, graduata</t>
  </si>
  <si>
    <t>Pipetta sierologica, volume 10 ml in polistirene, sterile, graduata</t>
  </si>
  <si>
    <t>Pipetta sierologica, volume 25 ml in polistirene, sterile, graduata</t>
  </si>
  <si>
    <t>Pipetta sierologica, volume 50 ml in polistirene, sterile, graduata</t>
  </si>
  <si>
    <t>Piastre in polistirene trattate per colture cellulari, 6 pozzetti</t>
  </si>
  <si>
    <t>Piastre in polistirene trattate per colture cellulari, 12 pozzetti</t>
  </si>
  <si>
    <t>Piastre in polistirene trattate per colture cellulari, 24 pozzetti</t>
  </si>
  <si>
    <t>Piastre in polistirene trattate per colture cellulari, 48 pozzetti</t>
  </si>
  <si>
    <t>Piastre in polistirene trattate per colture cellulari, 96 pozzetti, fondo piatto</t>
  </si>
  <si>
    <t>Piastre in polistirene  per colture cellulari, 96 pozzetti, fondo a U</t>
  </si>
  <si>
    <t>Cell Strainer, filtro in nylon, sterile con porosità 40 μm, per tubi da 50 ml sterili</t>
  </si>
  <si>
    <t>Cell Strainer, filtro in nylon, sterile con porosità 70 μm, per tubi da 50 ml sterili</t>
  </si>
  <si>
    <t>Cell Strainer, filtro in nylon, sterile con porosità 100 μm, per tubi da 50 ml sterili</t>
  </si>
  <si>
    <t>Piastra di petri trattata per colture cellulari, coperchio per scambi gassosi, diametro 35 mm</t>
  </si>
  <si>
    <t>Piastra di petri trattata per colture cellulari, coperchio per scambi gassosi, diametro 60 mm</t>
  </si>
  <si>
    <t>Piastra di petri trattata per colture cellulari, coperchio per scambi gassosi, diametro 100 mm</t>
  </si>
  <si>
    <t xml:space="preserve">Fiasca trattata per colture cellulari, tappo non ventilato superficie 75 cm2 </t>
  </si>
  <si>
    <t xml:space="preserve">Fiasca trattata per colture cellulari, tappo ventilato, superficie 75 cm2 </t>
  </si>
  <si>
    <t xml:space="preserve">Fiasca trattata per colture cellulari, tappo non ventilato superficie 25 cm2 </t>
  </si>
  <si>
    <t xml:space="preserve">Fiasca trattata per colture cellulari, tappo ventilato superficie 25 cm2 </t>
  </si>
  <si>
    <t xml:space="preserve">Fiasca trattata per colture cellulari, tappo ventilato, superficie 150 cm2 </t>
  </si>
  <si>
    <t>Provetta da microcentrifuga, volume 1.5 ml in polipropilene</t>
  </si>
  <si>
    <t xml:space="preserve">Provetta da microcentrifuga, volume 2 ml in polipropilene </t>
  </si>
  <si>
    <t>Provetta da microcentrifuga, volume 1.5 ml in polipropilene , Dnase e RNAse free</t>
  </si>
  <si>
    <t xml:space="preserve">Provetta da microcentrifuga low binding in polipropilene, volume 1.5 ml </t>
  </si>
  <si>
    <t>Provetta da microcentrifuga, volume 5 ml in polipropilene ,Dnase e RNAse free</t>
  </si>
  <si>
    <t>Provetta da microcentrifuga, volume 5 ml in polipropilene</t>
  </si>
  <si>
    <t>Sistemi di filtrazione monouso sterili  con bottiglia di raccolta 0,22 μm, volume 250 ml</t>
  </si>
  <si>
    <t>Sistemi di filtrazione monouso sterili  con bottiglia di raccolta 0,22 μm, volume 500 ml</t>
  </si>
  <si>
    <t>Bottiglie raccolta per unità filtranti 250 ml sterili</t>
  </si>
  <si>
    <t>Bottiglie raccolta per unità filtranti 500 ml sterili</t>
  </si>
  <si>
    <t>Filtri per siringa in PES porosità 0,22 um, 30 mm diametro, male luer lock, sterili, confezionati singolarmente</t>
  </si>
  <si>
    <t>Filtri per siringa in PES porosità 0,45 um, 30 mm diametro, male luer lock, sterili, confezionati singolarmente</t>
  </si>
  <si>
    <t>Micro-Piastra in polipropilene/policarbonato trattate otticamente per amplificazione genica PCR e qPCR, 96 pozzetti</t>
  </si>
  <si>
    <t xml:space="preserve">Strip di 8 Micro-tubi in polipropilene trattate otticamente, con attaccati coperchi ottici, per PCR e qPCR </t>
  </si>
  <si>
    <t>film adesivo otticamente trattato per piastre da PCR e qPCR</t>
  </si>
  <si>
    <t>Puntali senza filtro 0,1-10 μl - in busta</t>
  </si>
  <si>
    <t>Puntali senza filtro 0,1-10 μl  - in rack (scatola)</t>
  </si>
  <si>
    <t>Puntali senza filtro 0,1-10 μl -  ricarica</t>
  </si>
  <si>
    <t>Puntali senza filtro 0,1-20 μl - in busta</t>
  </si>
  <si>
    <t>Puntali senza filtro 0,1-20 μl  - in rack (scatola)</t>
  </si>
  <si>
    <t>Puntali senza filtro 0,1-20 μl -  ricarica</t>
  </si>
  <si>
    <t>Puntali senza filtro 2-200 μl - in busta</t>
  </si>
  <si>
    <t>Puntali senza filtro 2-200 μl  - in rack (scatola)</t>
  </si>
  <si>
    <t>Puntali senza filtro 2-200 μl -  ricarica</t>
  </si>
  <si>
    <t>Puntali senza filtro 50-1000 ± 50 μl - in busta</t>
  </si>
  <si>
    <t>Puntali senza filtro 50-1000 ± 50 μl - in rack (scatola)</t>
  </si>
  <si>
    <t>Puntali senza filtro 50-1000 ± 50 μl -  ricarica</t>
  </si>
  <si>
    <t>Puntali con  filtro 0,1-10 μl  -in rack (scatola)</t>
  </si>
  <si>
    <t>Puntali con  filtro 0,1-10 μl  -ricarica</t>
  </si>
  <si>
    <t>Puntali con  filtro 0,1-20 μl  -in rack (scatola)</t>
  </si>
  <si>
    <t>Puntali con  filtro 0,1-20 μl -ricarica</t>
  </si>
  <si>
    <t>Puntali con  filtro 1-100 μl  -in rack (scatola)</t>
  </si>
  <si>
    <t>Puntali con  filtro 1-100 μl  - ricarica</t>
  </si>
  <si>
    <t>Puntali con  filtro 1-200 μl  - in rack (scatola)</t>
  </si>
  <si>
    <t>Puntali con  filtro 1-200 μl  - ricarica</t>
  </si>
  <si>
    <t>Puntali con  filtro 50-1000 - in rack (scatola)</t>
  </si>
  <si>
    <t>Puntali con  filtro 50-1000  - ricarica</t>
  </si>
  <si>
    <t>TUBI E PIPETTE</t>
  </si>
  <si>
    <t>Materiale a supporto per coltura cellulare</t>
  </si>
  <si>
    <t>MICROPROVETTE</t>
  </si>
  <si>
    <t>FILTRI</t>
  </si>
  <si>
    <t>LOTTO 1</t>
  </si>
  <si>
    <t>LOTTO 2</t>
  </si>
  <si>
    <t>LOTTO 3</t>
  </si>
  <si>
    <t>LOTTO 4</t>
  </si>
  <si>
    <t>LOTTO 5</t>
  </si>
  <si>
    <t>LOTTO 6</t>
  </si>
  <si>
    <t>PUNTALI</t>
  </si>
  <si>
    <t>SCHEDA OFFERTA ECONOMICA DETTAGLIATA</t>
  </si>
  <si>
    <t>PREZZO OFFERTO PER U.M. IVA ESCL.</t>
  </si>
  <si>
    <t xml:space="preserve">TOTALE LOTTO 1 </t>
  </si>
  <si>
    <t>IMPORTO OFFERTO 3 ANNI IVA ESCL.</t>
  </si>
  <si>
    <t>importo base d'asta  3 anni IVA escl.</t>
  </si>
  <si>
    <t xml:space="preserve">Prezzo unitario a base d'asta IVA escl. </t>
  </si>
  <si>
    <t>COLONNA DA COMPILARE</t>
  </si>
  <si>
    <t>TOTALE OFFERTO DA RIPORTARE IN PIATTAFORMA SATER</t>
  </si>
  <si>
    <t>QUANTITATIVI 3 ANNI</t>
  </si>
  <si>
    <t xml:space="preserve">PROCEDURA APERTA PER LA FORNITURA TRIENNALE DI MATERIALE DI CONSUMO PER I LABORATORI DI RICERCA DELL'ISTITUTO ORTOPEDICO RIZZOLI, SUDDIVISA IN 6 LOTTI  </t>
  </si>
  <si>
    <t>pezzo</t>
  </si>
  <si>
    <t>TOTALE LOTTO 2</t>
  </si>
  <si>
    <t>TOTALE LOTTO 6</t>
  </si>
  <si>
    <t>TOTALE LOTTO 4</t>
  </si>
  <si>
    <t>TOTALE LOTTO 3</t>
  </si>
  <si>
    <t>TOTALE LOTTO 5</t>
  </si>
  <si>
    <t xml:space="preserve">2.1 </t>
  </si>
  <si>
    <t>3.1</t>
  </si>
  <si>
    <t>3.2</t>
  </si>
  <si>
    <t>4.1</t>
  </si>
  <si>
    <t>4.2</t>
  </si>
  <si>
    <t>STRIP E MATERIALE PER PCR</t>
  </si>
  <si>
    <t>5.1</t>
  </si>
  <si>
    <t>6A PUNTALI CON FILTRO</t>
  </si>
  <si>
    <t>6A</t>
  </si>
  <si>
    <t>6B PUNTALI SENZA FILTRO</t>
  </si>
  <si>
    <t>6B</t>
  </si>
  <si>
    <t>Codice Prodotto OFFERTO- Marchio Produttore- Nome Commerciale</t>
  </si>
  <si>
    <t>U.M. OGGETTO INIZIATIVA</t>
  </si>
  <si>
    <t>...............................</t>
  </si>
  <si>
    <t>….............................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</si>
</sst>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##0"/>
    <numFmt numFmtId="166" formatCode="_-&quot;€&quot;\ * #,##0.00_-;\-&quot;€&quot;\ * #,##0.00_-;_-&quot;€&quot;\ * &quot;-&quot;??_-;_-@_-"/>
    <numFmt numFmtId="170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6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150">
    <xf numFmtId="0" fontId="0" fillId="0" borderId="0" xfId="0"/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4" fillId="2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9" fillId="3" borderId="1" xfId="0" applyFont="1" applyFill="1" applyBorder="1" applyAlignment="1">
      <alignment vertical="center" wrapText="1"/>
    </xf>
    <xf numFmtId="43" fontId="11" fillId="0" borderId="4" xfId="3" applyFont="1" applyBorder="1"/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6" fillId="0" borderId="6" xfId="0" applyFont="1" applyBorder="1"/>
    <xf numFmtId="165" fontId="13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164" fontId="4" fillId="0" borderId="6" xfId="0" applyNumberFormat="1" applyFont="1" applyBorder="1"/>
    <xf numFmtId="0" fontId="6" fillId="0" borderId="4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9" fontId="18" fillId="2" borderId="1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5" fillId="0" borderId="0" xfId="0" applyFont="1"/>
    <xf numFmtId="49" fontId="18" fillId="3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43" fontId="11" fillId="4" borderId="7" xfId="3" applyFont="1" applyFill="1" applyBorder="1" applyAlignment="1">
      <alignment wrapText="1"/>
    </xf>
    <xf numFmtId="2" fontId="19" fillId="2" borderId="6" xfId="0" applyNumberFormat="1" applyFont="1" applyFill="1" applyBorder="1"/>
    <xf numFmtId="2" fontId="20" fillId="2" borderId="1" xfId="0" applyNumberFormat="1" applyFont="1" applyFill="1" applyBorder="1"/>
    <xf numFmtId="2" fontId="19" fillId="2" borderId="1" xfId="0" applyNumberFormat="1" applyFont="1" applyFill="1" applyBorder="1"/>
    <xf numFmtId="0" fontId="20" fillId="2" borderId="1" xfId="0" applyFont="1" applyFill="1" applyBorder="1"/>
    <xf numFmtId="0" fontId="20" fillId="2" borderId="2" xfId="0" applyFont="1" applyFill="1" applyBorder="1"/>
    <xf numFmtId="164" fontId="4" fillId="0" borderId="1" xfId="0" applyNumberFormat="1" applyFont="1" applyBorder="1"/>
    <xf numFmtId="0" fontId="4" fillId="0" borderId="9" xfId="0" applyFont="1" applyBorder="1" applyAlignment="1">
      <alignment wrapText="1"/>
    </xf>
    <xf numFmtId="0" fontId="20" fillId="2" borderId="10" xfId="0" applyFont="1" applyFill="1" applyBorder="1"/>
    <xf numFmtId="0" fontId="4" fillId="0" borderId="4" xfId="0" applyFont="1" applyBorder="1" applyAlignment="1">
      <alignment horizontal="left" wrapText="1"/>
    </xf>
    <xf numFmtId="0" fontId="0" fillId="0" borderId="4" xfId="0" applyBorder="1" applyAlignment="1">
      <alignment vertical="center"/>
    </xf>
    <xf numFmtId="0" fontId="0" fillId="0" borderId="4" xfId="0" applyBorder="1"/>
    <xf numFmtId="0" fontId="6" fillId="0" borderId="5" xfId="0" applyFont="1" applyBorder="1" applyAlignment="1">
      <alignment horizontal="left" vertical="center"/>
    </xf>
    <xf numFmtId="0" fontId="20" fillId="2" borderId="4" xfId="0" applyFont="1" applyFill="1" applyBorder="1"/>
    <xf numFmtId="0" fontId="11" fillId="2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164" fontId="11" fillId="0" borderId="5" xfId="0" applyNumberFormat="1" applyFont="1" applyBorder="1"/>
    <xf numFmtId="164" fontId="4" fillId="0" borderId="10" xfId="0" applyNumberFormat="1" applyFont="1" applyBorder="1"/>
    <xf numFmtId="43" fontId="11" fillId="4" borderId="13" xfId="3" applyFont="1" applyFill="1" applyBorder="1" applyAlignment="1">
      <alignment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2" fontId="20" fillId="2" borderId="2" xfId="0" applyNumberFormat="1" applyFont="1" applyFill="1" applyBorder="1"/>
    <xf numFmtId="164" fontId="11" fillId="0" borderId="5" xfId="0" applyNumberFormat="1" applyFont="1" applyBorder="1" applyAlignment="1">
      <alignment vertical="center"/>
    </xf>
    <xf numFmtId="0" fontId="20" fillId="2" borderId="6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11" fillId="2" borderId="0" xfId="3" applyFont="1" applyFill="1" applyBorder="1" applyAlignment="1">
      <alignment wrapText="1"/>
    </xf>
    <xf numFmtId="165" fontId="21" fillId="3" borderId="1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top" wrapText="1"/>
    </xf>
    <xf numFmtId="0" fontId="6" fillId="5" borderId="6" xfId="0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9" fillId="5" borderId="1" xfId="0" applyFont="1" applyFill="1" applyBorder="1" applyAlignment="1">
      <alignment wrapText="1"/>
    </xf>
    <xf numFmtId="164" fontId="11" fillId="5" borderId="1" xfId="0" applyNumberFormat="1" applyFont="1" applyFill="1" applyBorder="1"/>
    <xf numFmtId="0" fontId="0" fillId="5" borderId="1" xfId="0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12" fillId="5" borderId="8" xfId="0" applyFont="1" applyFill="1" applyBorder="1" applyAlignment="1">
      <alignment horizontal="center"/>
    </xf>
    <xf numFmtId="0" fontId="9" fillId="5" borderId="1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wrapText="1"/>
    </xf>
    <xf numFmtId="0" fontId="4" fillId="5" borderId="5" xfId="0" quotePrefix="1" applyFont="1" applyFill="1" applyBorder="1" applyAlignment="1">
      <alignment wrapText="1"/>
    </xf>
    <xf numFmtId="49" fontId="4" fillId="5" borderId="5" xfId="0" quotePrefix="1" applyNumberFormat="1" applyFont="1" applyFill="1" applyBorder="1" applyAlignment="1">
      <alignment wrapText="1"/>
    </xf>
    <xf numFmtId="0" fontId="4" fillId="5" borderId="5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164" fontId="4" fillId="0" borderId="5" xfId="0" applyNumberFormat="1" applyFont="1" applyBorder="1"/>
    <xf numFmtId="0" fontId="0" fillId="5" borderId="3" xfId="0" applyFill="1" applyBorder="1"/>
    <xf numFmtId="0" fontId="12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0" fillId="2" borderId="1" xfId="0" applyFill="1" applyBorder="1"/>
    <xf numFmtId="0" fontId="0" fillId="5" borderId="2" xfId="0" applyFill="1" applyBorder="1"/>
    <xf numFmtId="0" fontId="0" fillId="0" borderId="5" xfId="0" applyBorder="1" applyAlignment="1">
      <alignment vertical="center"/>
    </xf>
    <xf numFmtId="0" fontId="15" fillId="0" borderId="1" xfId="0" applyFont="1" applyBorder="1"/>
    <xf numFmtId="0" fontId="11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2" fontId="20" fillId="2" borderId="6" xfId="0" applyNumberFormat="1" applyFont="1" applyFill="1" applyBorder="1"/>
    <xf numFmtId="0" fontId="6" fillId="2" borderId="2" xfId="0" applyFont="1" applyFill="1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164" fontId="4" fillId="0" borderId="2" xfId="0" applyNumberFormat="1" applyFont="1" applyBorder="1"/>
    <xf numFmtId="0" fontId="15" fillId="0" borderId="5" xfId="0" applyFont="1" applyBorder="1"/>
    <xf numFmtId="0" fontId="6" fillId="2" borderId="5" xfId="0" applyFont="1" applyFill="1" applyBorder="1" applyAlignment="1">
      <alignment horizontal="center" vertical="center"/>
    </xf>
    <xf numFmtId="0" fontId="0" fillId="0" borderId="10" xfId="0" applyBorder="1"/>
    <xf numFmtId="0" fontId="0" fillId="5" borderId="6" xfId="0" applyFill="1" applyBorder="1"/>
    <xf numFmtId="0" fontId="0" fillId="2" borderId="4" xfId="0" applyFill="1" applyBorder="1"/>
    <xf numFmtId="0" fontId="8" fillId="5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9" fillId="5" borderId="2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wrapText="1"/>
    </xf>
    <xf numFmtId="0" fontId="22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0" fontId="4" fillId="2" borderId="1" xfId="3" applyNumberFormat="1" applyFont="1" applyFill="1" applyBorder="1" applyAlignment="1">
      <alignment wrapText="1"/>
    </xf>
  </cellXfs>
  <cellStyles count="6">
    <cellStyle name="Euro" xfId="2" xr:uid="{00000000-0005-0000-0000-000000000000}"/>
    <cellStyle name="Migliaia" xfId="3" builtinId="3"/>
    <cellStyle name="Migliaia 2" xfId="4" xr:uid="{9442988B-BF8F-4F06-A32F-37C8A89E263E}"/>
    <cellStyle name="Normale" xfId="0" builtinId="0"/>
    <cellStyle name="Normale 2" xfId="1" xr:uid="{00000000-0005-0000-0000-000002000000}"/>
    <cellStyle name="Valuta 2" xfId="5" xr:uid="{B99ADE29-F60D-402C-9782-EBB40C2BF982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zoomScale="77" zoomScaleNormal="77" workbookViewId="0">
      <selection activeCell="R4" sqref="R4"/>
    </sheetView>
  </sheetViews>
  <sheetFormatPr defaultRowHeight="15.75" x14ac:dyDescent="0.25"/>
  <cols>
    <col min="1" max="1" width="9.85546875" style="52" customWidth="1"/>
    <col min="2" max="2" width="7" style="49" customWidth="1"/>
    <col min="3" max="3" width="55.140625" customWidth="1"/>
    <col min="4" max="4" width="12.140625" customWidth="1"/>
    <col min="5" max="5" width="16" customWidth="1"/>
    <col min="6" max="6" width="16.28515625" customWidth="1"/>
    <col min="7" max="7" width="18.42578125" customWidth="1"/>
    <col min="8" max="8" width="15.7109375" customWidth="1"/>
    <col min="9" max="9" width="26" customWidth="1"/>
    <col min="10" max="10" width="22.5703125" customWidth="1"/>
    <col min="11" max="11" width="15.140625" customWidth="1"/>
  </cols>
  <sheetData>
    <row r="1" spans="1:11" ht="72.75" customHeight="1" x14ac:dyDescent="0.25">
      <c r="A1" s="143" t="s">
        <v>89</v>
      </c>
      <c r="B1" s="144"/>
      <c r="C1" s="144"/>
      <c r="D1" s="144"/>
      <c r="E1" s="144"/>
      <c r="F1" s="144"/>
      <c r="G1" s="144"/>
      <c r="H1" s="144"/>
      <c r="I1" s="31"/>
    </row>
    <row r="2" spans="1:11" ht="57.75" customHeight="1" x14ac:dyDescent="0.25">
      <c r="A2" s="145" t="s">
        <v>80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 ht="73.5" customHeight="1" x14ac:dyDescent="0.25">
      <c r="A3" s="53" t="s">
        <v>73</v>
      </c>
      <c r="B3" s="85" t="s">
        <v>0</v>
      </c>
      <c r="C3" s="86" t="s">
        <v>69</v>
      </c>
      <c r="D3" s="87" t="s">
        <v>108</v>
      </c>
      <c r="E3" s="87" t="s">
        <v>88</v>
      </c>
      <c r="F3" s="13" t="s">
        <v>85</v>
      </c>
      <c r="G3" s="33" t="s">
        <v>81</v>
      </c>
      <c r="H3" s="33" t="s">
        <v>84</v>
      </c>
      <c r="I3" s="33" t="s">
        <v>83</v>
      </c>
      <c r="J3" s="88" t="s">
        <v>107</v>
      </c>
      <c r="K3" s="88" t="s">
        <v>1</v>
      </c>
    </row>
    <row r="4" spans="1:11" ht="30.75" customHeight="1" x14ac:dyDescent="0.25">
      <c r="A4" s="50"/>
      <c r="B4" s="39"/>
      <c r="C4" s="40"/>
      <c r="D4" s="40"/>
      <c r="E4" s="40"/>
      <c r="F4" s="41"/>
      <c r="G4" s="89" t="s">
        <v>86</v>
      </c>
      <c r="H4" s="42"/>
      <c r="I4" s="93" t="s">
        <v>86</v>
      </c>
      <c r="J4" s="93" t="s">
        <v>86</v>
      </c>
      <c r="K4" s="93" t="s">
        <v>86</v>
      </c>
    </row>
    <row r="5" spans="1:11" ht="39.950000000000003" customHeight="1" x14ac:dyDescent="0.25">
      <c r="A5" s="11">
        <v>1</v>
      </c>
      <c r="B5" s="35" t="s">
        <v>2</v>
      </c>
      <c r="C5" s="32" t="s">
        <v>6</v>
      </c>
      <c r="D5" s="32" t="s">
        <v>90</v>
      </c>
      <c r="E5" s="32">
        <v>48000</v>
      </c>
      <c r="F5" s="38">
        <v>0.19719999999999999</v>
      </c>
      <c r="G5" s="90"/>
      <c r="H5" s="44">
        <f t="shared" ref="H5:H13" si="0">E5*F5</f>
        <v>9465.5999999999985</v>
      </c>
      <c r="I5" s="94"/>
      <c r="J5" s="95"/>
      <c r="K5" s="95"/>
    </row>
    <row r="6" spans="1:11" ht="39.950000000000003" customHeight="1" x14ac:dyDescent="0.25">
      <c r="A6" s="11">
        <v>1</v>
      </c>
      <c r="B6" s="36" t="s">
        <v>3</v>
      </c>
      <c r="C6" s="1" t="s">
        <v>7</v>
      </c>
      <c r="D6" s="32" t="s">
        <v>90</v>
      </c>
      <c r="E6" s="1">
        <v>48000</v>
      </c>
      <c r="F6" s="1">
        <v>0.2072</v>
      </c>
      <c r="G6" s="91"/>
      <c r="H6" s="44">
        <f t="shared" si="0"/>
        <v>9945.6</v>
      </c>
      <c r="I6" s="96"/>
      <c r="J6" s="95"/>
      <c r="K6" s="95"/>
    </row>
    <row r="7" spans="1:11" ht="39.950000000000003" customHeight="1" x14ac:dyDescent="0.25">
      <c r="A7" s="11">
        <v>1</v>
      </c>
      <c r="B7" s="36" t="s">
        <v>4</v>
      </c>
      <c r="C7" s="1" t="s">
        <v>8</v>
      </c>
      <c r="D7" s="32" t="s">
        <v>90</v>
      </c>
      <c r="E7" s="1">
        <v>54000</v>
      </c>
      <c r="F7" s="38">
        <v>0.44600000000000001</v>
      </c>
      <c r="G7" s="91"/>
      <c r="H7" s="44">
        <f t="shared" si="0"/>
        <v>24084</v>
      </c>
      <c r="I7" s="96"/>
      <c r="J7" s="95"/>
      <c r="K7" s="95"/>
    </row>
    <row r="8" spans="1:11" ht="39.950000000000003" customHeight="1" x14ac:dyDescent="0.25">
      <c r="A8" s="11">
        <v>1</v>
      </c>
      <c r="B8" s="36" t="s">
        <v>5</v>
      </c>
      <c r="C8" s="1" t="s">
        <v>9</v>
      </c>
      <c r="D8" s="32" t="s">
        <v>90</v>
      </c>
      <c r="E8" s="1">
        <v>54000</v>
      </c>
      <c r="F8" s="38">
        <v>0.51600000000000001</v>
      </c>
      <c r="G8" s="91"/>
      <c r="H8" s="44">
        <f t="shared" si="0"/>
        <v>27864</v>
      </c>
      <c r="I8" s="96"/>
      <c r="J8" s="95"/>
      <c r="K8" s="95"/>
    </row>
    <row r="9" spans="1:11" ht="39.950000000000003" customHeight="1" x14ac:dyDescent="0.25">
      <c r="A9" s="11">
        <v>1</v>
      </c>
      <c r="B9" s="36">
        <v>3</v>
      </c>
      <c r="C9" s="2" t="s">
        <v>10</v>
      </c>
      <c r="D9" s="32" t="s">
        <v>90</v>
      </c>
      <c r="E9" s="2">
        <v>50400</v>
      </c>
      <c r="F9" s="38">
        <v>0.1</v>
      </c>
      <c r="G9" s="91"/>
      <c r="H9" s="44">
        <f t="shared" si="0"/>
        <v>5040</v>
      </c>
      <c r="I9" s="96"/>
      <c r="J9" s="95"/>
      <c r="K9" s="95"/>
    </row>
    <row r="10" spans="1:11" ht="39.950000000000003" customHeight="1" x14ac:dyDescent="0.25">
      <c r="A10" s="11">
        <v>1</v>
      </c>
      <c r="B10" s="36">
        <v>4</v>
      </c>
      <c r="C10" s="2" t="s">
        <v>11</v>
      </c>
      <c r="D10" s="32" t="s">
        <v>90</v>
      </c>
      <c r="E10" s="2">
        <v>159000</v>
      </c>
      <c r="F10" s="38">
        <v>0.104</v>
      </c>
      <c r="G10" s="91"/>
      <c r="H10" s="44">
        <f t="shared" si="0"/>
        <v>16536</v>
      </c>
      <c r="I10" s="96"/>
      <c r="J10" s="95"/>
      <c r="K10" s="95"/>
    </row>
    <row r="11" spans="1:11" ht="39.950000000000003" customHeight="1" x14ac:dyDescent="0.25">
      <c r="A11" s="11">
        <v>1</v>
      </c>
      <c r="B11" s="36">
        <v>5</v>
      </c>
      <c r="C11" s="2" t="s">
        <v>12</v>
      </c>
      <c r="D11" s="32" t="s">
        <v>90</v>
      </c>
      <c r="E11" s="2">
        <v>150000</v>
      </c>
      <c r="F11" s="38">
        <v>0.12</v>
      </c>
      <c r="G11" s="91"/>
      <c r="H11" s="44">
        <f t="shared" si="0"/>
        <v>18000</v>
      </c>
      <c r="I11" s="96"/>
      <c r="J11" s="95"/>
      <c r="K11" s="95"/>
    </row>
    <row r="12" spans="1:11" ht="39.950000000000003" customHeight="1" x14ac:dyDescent="0.25">
      <c r="A12" s="14">
        <v>1</v>
      </c>
      <c r="B12" s="37">
        <v>6</v>
      </c>
      <c r="C12" s="21" t="s">
        <v>13</v>
      </c>
      <c r="D12" s="32" t="s">
        <v>90</v>
      </c>
      <c r="E12" s="21">
        <v>49800</v>
      </c>
      <c r="F12" s="38">
        <v>0.223</v>
      </c>
      <c r="G12" s="92"/>
      <c r="H12" s="44">
        <f t="shared" si="0"/>
        <v>11105.4</v>
      </c>
      <c r="I12" s="96"/>
      <c r="J12" s="95"/>
      <c r="K12" s="95"/>
    </row>
    <row r="13" spans="1:11" ht="39.950000000000003" customHeight="1" thickBot="1" x14ac:dyDescent="0.3">
      <c r="A13" s="14">
        <v>1</v>
      </c>
      <c r="B13" s="37">
        <v>7</v>
      </c>
      <c r="C13" s="21" t="s">
        <v>14</v>
      </c>
      <c r="D13" s="32" t="s">
        <v>90</v>
      </c>
      <c r="E13" s="21">
        <v>3900</v>
      </c>
      <c r="F13" s="38">
        <v>0.6</v>
      </c>
      <c r="G13" s="92"/>
      <c r="H13" s="44">
        <f t="shared" si="0"/>
        <v>2340</v>
      </c>
      <c r="I13" s="97"/>
      <c r="J13" s="95"/>
      <c r="K13" s="95"/>
    </row>
    <row r="14" spans="1:11" ht="39.950000000000003" customHeight="1" x14ac:dyDescent="0.25">
      <c r="A14" s="51" t="s">
        <v>82</v>
      </c>
      <c r="B14" s="45"/>
      <c r="C14" s="27"/>
      <c r="D14" s="27"/>
      <c r="E14" s="27"/>
      <c r="F14" s="28"/>
      <c r="G14" s="29"/>
      <c r="H14" s="34">
        <f>SUM(H5:H13)</f>
        <v>124380.59999999999</v>
      </c>
      <c r="I14" s="98" t="s">
        <v>109</v>
      </c>
    </row>
    <row r="15" spans="1:11" ht="71.25" customHeight="1" thickBot="1" x14ac:dyDescent="0.3">
      <c r="B15" s="30"/>
      <c r="C15" s="30"/>
      <c r="D15" s="30"/>
      <c r="E15" s="30"/>
      <c r="F15" s="3"/>
      <c r="G15" s="3"/>
      <c r="H15" s="3"/>
      <c r="I15" s="55" t="s">
        <v>87</v>
      </c>
    </row>
    <row r="16" spans="1:11" x14ac:dyDescent="0.25">
      <c r="A16" s="54"/>
      <c r="B16" s="48"/>
      <c r="C16" s="5"/>
      <c r="D16" s="5"/>
      <c r="E16" s="5"/>
      <c r="F16" s="5"/>
      <c r="G16" s="5"/>
      <c r="H16" s="5"/>
      <c r="I16" s="5"/>
    </row>
    <row r="17" spans="1:9" x14ac:dyDescent="0.25">
      <c r="A17" s="54"/>
      <c r="B17" s="48"/>
      <c r="C17" s="5"/>
      <c r="D17" s="5"/>
      <c r="E17" s="5"/>
      <c r="F17" s="5"/>
      <c r="G17" s="5"/>
      <c r="H17" s="5"/>
      <c r="I17" s="5"/>
    </row>
  </sheetData>
  <mergeCells count="2">
    <mergeCell ref="A1:H1"/>
    <mergeCell ref="A2:K2"/>
  </mergeCells>
  <phoneticPr fontId="2" type="noConversion"/>
  <pageMargins left="0.23622047244094491" right="0.23622047244094491" top="0.15748031496062992" bottom="0.15748031496062992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E4AE-90AA-44D7-8ED4-D7A35925EF55}">
  <dimension ref="A1:K25"/>
  <sheetViews>
    <sheetView zoomScale="77" zoomScaleNormal="77" workbookViewId="0">
      <selection activeCell="J152" sqref="J152"/>
    </sheetView>
  </sheetViews>
  <sheetFormatPr defaultRowHeight="15.75" x14ac:dyDescent="0.25"/>
  <cols>
    <col min="1" max="1" width="8.42578125" style="52" customWidth="1"/>
    <col min="2" max="2" width="7" style="49" customWidth="1"/>
    <col min="3" max="3" width="55.140625" customWidth="1"/>
    <col min="4" max="4" width="11.7109375" customWidth="1"/>
    <col min="5" max="5" width="16" customWidth="1"/>
    <col min="6" max="6" width="12.5703125" customWidth="1"/>
    <col min="7" max="7" width="18.42578125" customWidth="1"/>
    <col min="8" max="8" width="18.140625" customWidth="1"/>
    <col min="9" max="9" width="22.28515625" customWidth="1"/>
    <col min="10" max="10" width="17.42578125" customWidth="1"/>
    <col min="11" max="11" width="14.140625" customWidth="1"/>
  </cols>
  <sheetData>
    <row r="1" spans="1:11" ht="63" customHeight="1" x14ac:dyDescent="0.25">
      <c r="A1" s="143" t="s">
        <v>89</v>
      </c>
      <c r="B1" s="144"/>
      <c r="C1" s="144"/>
      <c r="D1" s="144"/>
      <c r="E1" s="144"/>
      <c r="F1" s="144"/>
      <c r="G1" s="144"/>
      <c r="H1" s="144"/>
      <c r="I1" s="31"/>
    </row>
    <row r="2" spans="1:11" ht="44.25" customHeight="1" x14ac:dyDescent="0.25">
      <c r="A2" s="145" t="s">
        <v>80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 ht="44.25" customHeight="1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60" customHeight="1" x14ac:dyDescent="0.25">
      <c r="A4" s="53" t="s">
        <v>74</v>
      </c>
      <c r="B4" s="25" t="s">
        <v>0</v>
      </c>
      <c r="C4" s="23" t="s">
        <v>70</v>
      </c>
      <c r="D4" s="87" t="s">
        <v>108</v>
      </c>
      <c r="E4" s="23" t="s">
        <v>88</v>
      </c>
      <c r="F4" s="12" t="s">
        <v>85</v>
      </c>
      <c r="G4" s="43" t="s">
        <v>81</v>
      </c>
      <c r="H4" s="33" t="s">
        <v>84</v>
      </c>
      <c r="I4" s="33" t="s">
        <v>83</v>
      </c>
      <c r="J4" s="88" t="s">
        <v>107</v>
      </c>
      <c r="K4" s="88" t="s">
        <v>1</v>
      </c>
    </row>
    <row r="5" spans="1:11" ht="35.25" customHeight="1" x14ac:dyDescent="0.25">
      <c r="A5" s="50"/>
      <c r="B5" s="39"/>
      <c r="C5" s="40"/>
      <c r="D5" s="40"/>
      <c r="E5" s="40"/>
      <c r="F5" s="41"/>
      <c r="G5" s="99" t="s">
        <v>86</v>
      </c>
      <c r="H5" s="42"/>
      <c r="I5" s="99" t="s">
        <v>86</v>
      </c>
      <c r="J5" s="99" t="s">
        <v>86</v>
      </c>
      <c r="K5" s="99" t="s">
        <v>86</v>
      </c>
    </row>
    <row r="6" spans="1:11" ht="45" customHeight="1" x14ac:dyDescent="0.25">
      <c r="A6" s="11">
        <v>2</v>
      </c>
      <c r="B6" s="46" t="s">
        <v>2</v>
      </c>
      <c r="C6" s="1" t="s">
        <v>27</v>
      </c>
      <c r="D6" s="32" t="s">
        <v>90</v>
      </c>
      <c r="E6" s="8">
        <v>12900</v>
      </c>
      <c r="F6" s="56">
        <v>1.6</v>
      </c>
      <c r="G6" s="100"/>
      <c r="H6" s="61">
        <f>E6*F6</f>
        <v>20640</v>
      </c>
      <c r="I6" s="94"/>
      <c r="J6" s="95"/>
      <c r="K6" s="95"/>
    </row>
    <row r="7" spans="1:11" ht="45" customHeight="1" x14ac:dyDescent="0.25">
      <c r="A7" s="11">
        <v>2</v>
      </c>
      <c r="B7" s="47" t="s">
        <v>3</v>
      </c>
      <c r="C7" s="1" t="s">
        <v>28</v>
      </c>
      <c r="D7" s="32" t="s">
        <v>90</v>
      </c>
      <c r="E7" s="8">
        <v>19200</v>
      </c>
      <c r="F7" s="57">
        <v>2.4</v>
      </c>
      <c r="G7" s="101"/>
      <c r="H7" s="61">
        <f t="shared" ref="H7:H22" si="0">E7*F7</f>
        <v>46080</v>
      </c>
      <c r="I7" s="96"/>
      <c r="J7" s="95"/>
      <c r="K7" s="95"/>
    </row>
    <row r="8" spans="1:11" ht="45" customHeight="1" x14ac:dyDescent="0.25">
      <c r="A8" s="11">
        <v>2</v>
      </c>
      <c r="B8" s="47" t="s">
        <v>4</v>
      </c>
      <c r="C8" s="1" t="s">
        <v>29</v>
      </c>
      <c r="D8" s="32" t="s">
        <v>90</v>
      </c>
      <c r="E8" s="8">
        <v>13500</v>
      </c>
      <c r="F8" s="58">
        <v>1.6</v>
      </c>
      <c r="G8" s="101"/>
      <c r="H8" s="61">
        <f t="shared" si="0"/>
        <v>21600</v>
      </c>
      <c r="I8" s="96"/>
      <c r="J8" s="95"/>
      <c r="K8" s="95"/>
    </row>
    <row r="9" spans="1:11" ht="45" customHeight="1" x14ac:dyDescent="0.25">
      <c r="A9" s="11">
        <v>2</v>
      </c>
      <c r="B9" s="47" t="s">
        <v>5</v>
      </c>
      <c r="C9" s="1" t="s">
        <v>30</v>
      </c>
      <c r="D9" s="32" t="s">
        <v>90</v>
      </c>
      <c r="E9" s="8">
        <v>16200</v>
      </c>
      <c r="F9" s="57">
        <v>2</v>
      </c>
      <c r="G9" s="101"/>
      <c r="H9" s="61">
        <f t="shared" si="0"/>
        <v>32400</v>
      </c>
      <c r="I9" s="96"/>
      <c r="J9" s="95"/>
      <c r="K9" s="95"/>
    </row>
    <row r="10" spans="1:11" ht="45" customHeight="1" x14ac:dyDescent="0.25">
      <c r="A10" s="11">
        <v>2</v>
      </c>
      <c r="B10" s="36">
        <v>3</v>
      </c>
      <c r="C10" s="1" t="s">
        <v>31</v>
      </c>
      <c r="D10" s="32" t="s">
        <v>90</v>
      </c>
      <c r="E10" s="8">
        <v>6600</v>
      </c>
      <c r="F10" s="57">
        <v>2.4</v>
      </c>
      <c r="G10" s="101"/>
      <c r="H10" s="61">
        <f t="shared" si="0"/>
        <v>15840</v>
      </c>
      <c r="I10" s="96"/>
      <c r="J10" s="95"/>
      <c r="K10" s="95"/>
    </row>
    <row r="11" spans="1:11" ht="45" customHeight="1" x14ac:dyDescent="0.25">
      <c r="A11" s="11">
        <v>2</v>
      </c>
      <c r="B11" s="36">
        <v>4</v>
      </c>
      <c r="C11" s="1" t="s">
        <v>15</v>
      </c>
      <c r="D11" s="32" t="s">
        <v>90</v>
      </c>
      <c r="E11" s="8">
        <v>5850</v>
      </c>
      <c r="F11" s="59">
        <v>0.86</v>
      </c>
      <c r="G11" s="102"/>
      <c r="H11" s="61">
        <f t="shared" si="0"/>
        <v>5031</v>
      </c>
      <c r="I11" s="96"/>
      <c r="J11" s="95"/>
      <c r="K11" s="95"/>
    </row>
    <row r="12" spans="1:11" ht="45" customHeight="1" x14ac:dyDescent="0.25">
      <c r="A12" s="11">
        <v>2</v>
      </c>
      <c r="B12" s="36">
        <v>5</v>
      </c>
      <c r="C12" s="1" t="s">
        <v>16</v>
      </c>
      <c r="D12" s="32" t="s">
        <v>90</v>
      </c>
      <c r="E12" s="8">
        <v>4200</v>
      </c>
      <c r="F12" s="59">
        <v>0.86</v>
      </c>
      <c r="G12" s="101"/>
      <c r="H12" s="61">
        <f t="shared" si="0"/>
        <v>3612</v>
      </c>
      <c r="I12" s="96"/>
      <c r="J12" s="95"/>
      <c r="K12" s="95"/>
    </row>
    <row r="13" spans="1:11" ht="45" customHeight="1" x14ac:dyDescent="0.25">
      <c r="A13" s="11">
        <v>2</v>
      </c>
      <c r="B13" s="36">
        <v>6</v>
      </c>
      <c r="C13" s="1" t="s">
        <v>17</v>
      </c>
      <c r="D13" s="32" t="s">
        <v>90</v>
      </c>
      <c r="E13" s="8">
        <v>4500</v>
      </c>
      <c r="F13" s="59">
        <v>0.71</v>
      </c>
      <c r="G13" s="101"/>
      <c r="H13" s="61">
        <f t="shared" si="0"/>
        <v>3195</v>
      </c>
      <c r="I13" s="96"/>
      <c r="J13" s="95"/>
      <c r="K13" s="95"/>
    </row>
    <row r="14" spans="1:11" ht="45" customHeight="1" x14ac:dyDescent="0.25">
      <c r="A14" s="11">
        <v>2</v>
      </c>
      <c r="B14" s="36">
        <v>7</v>
      </c>
      <c r="C14" s="1" t="s">
        <v>18</v>
      </c>
      <c r="D14" s="32" t="s">
        <v>90</v>
      </c>
      <c r="E14" s="8">
        <v>2400</v>
      </c>
      <c r="F14" s="59">
        <v>1.0980000000000001</v>
      </c>
      <c r="G14" s="103"/>
      <c r="H14" s="105">
        <f t="shared" si="0"/>
        <v>2635.2000000000003</v>
      </c>
      <c r="I14" s="96"/>
      <c r="J14" s="106"/>
      <c r="K14" s="95"/>
    </row>
    <row r="15" spans="1:11" ht="45" customHeight="1" x14ac:dyDescent="0.25">
      <c r="A15" s="11">
        <v>2</v>
      </c>
      <c r="B15" s="36">
        <v>8</v>
      </c>
      <c r="C15" s="1" t="s">
        <v>19</v>
      </c>
      <c r="D15" s="32" t="s">
        <v>90</v>
      </c>
      <c r="E15" s="1">
        <v>10500</v>
      </c>
      <c r="F15" s="57">
        <v>1</v>
      </c>
      <c r="G15" s="104"/>
      <c r="H15" s="105">
        <f t="shared" si="0"/>
        <v>10500</v>
      </c>
      <c r="I15" s="107"/>
      <c r="J15" s="95"/>
      <c r="K15" s="95"/>
    </row>
    <row r="16" spans="1:11" ht="45" customHeight="1" x14ac:dyDescent="0.25">
      <c r="A16" s="11">
        <v>2</v>
      </c>
      <c r="B16" s="36">
        <v>9</v>
      </c>
      <c r="C16" s="1" t="s">
        <v>20</v>
      </c>
      <c r="D16" s="32" t="s">
        <v>90</v>
      </c>
      <c r="E16" s="1">
        <v>300</v>
      </c>
      <c r="F16" s="57">
        <v>1</v>
      </c>
      <c r="G16" s="104"/>
      <c r="H16" s="61">
        <f t="shared" si="0"/>
        <v>300</v>
      </c>
      <c r="I16" s="90"/>
      <c r="J16" s="95"/>
      <c r="K16" s="95"/>
    </row>
    <row r="17" spans="1:11" ht="45" customHeight="1" x14ac:dyDescent="0.25">
      <c r="A17" s="11">
        <v>2</v>
      </c>
      <c r="B17" s="36">
        <v>10</v>
      </c>
      <c r="C17" s="1" t="s">
        <v>21</v>
      </c>
      <c r="D17" s="32" t="s">
        <v>90</v>
      </c>
      <c r="E17" s="1">
        <v>300</v>
      </c>
      <c r="F17" s="59">
        <v>0.90400000000000003</v>
      </c>
      <c r="G17" s="104"/>
      <c r="H17" s="61">
        <f t="shared" si="0"/>
        <v>271.2</v>
      </c>
      <c r="I17" s="96"/>
      <c r="J17" s="95"/>
      <c r="K17" s="95"/>
    </row>
    <row r="18" spans="1:11" ht="45" customHeight="1" x14ac:dyDescent="0.25">
      <c r="A18" s="11">
        <v>2</v>
      </c>
      <c r="B18" s="36">
        <v>11</v>
      </c>
      <c r="C18" s="1" t="s">
        <v>22</v>
      </c>
      <c r="D18" s="32" t="s">
        <v>90</v>
      </c>
      <c r="E18" s="1">
        <v>1500</v>
      </c>
      <c r="F18" s="59">
        <v>0.90400000000000003</v>
      </c>
      <c r="G18" s="104"/>
      <c r="H18" s="61">
        <f t="shared" si="0"/>
        <v>1356</v>
      </c>
      <c r="I18" s="96"/>
      <c r="J18" s="95"/>
      <c r="K18" s="95"/>
    </row>
    <row r="19" spans="1:11" ht="45" customHeight="1" x14ac:dyDescent="0.25">
      <c r="A19" s="11">
        <v>2</v>
      </c>
      <c r="B19" s="36">
        <v>12</v>
      </c>
      <c r="C19" s="1" t="s">
        <v>23</v>
      </c>
      <c r="D19" s="32" t="s">
        <v>90</v>
      </c>
      <c r="E19" s="1">
        <v>2100</v>
      </c>
      <c r="F19" s="59">
        <v>0.94</v>
      </c>
      <c r="G19" s="104"/>
      <c r="H19" s="61">
        <f t="shared" si="0"/>
        <v>1974</v>
      </c>
      <c r="I19" s="96"/>
      <c r="J19" s="95"/>
      <c r="K19" s="95"/>
    </row>
    <row r="20" spans="1:11" ht="45" customHeight="1" x14ac:dyDescent="0.25">
      <c r="A20" s="11">
        <v>2</v>
      </c>
      <c r="B20" s="36">
        <v>13</v>
      </c>
      <c r="C20" s="1" t="s">
        <v>24</v>
      </c>
      <c r="D20" s="32" t="s">
        <v>90</v>
      </c>
      <c r="E20" s="1">
        <v>600</v>
      </c>
      <c r="F20" s="59">
        <v>0.14000000000000001</v>
      </c>
      <c r="G20" s="104"/>
      <c r="H20" s="61">
        <f t="shared" si="0"/>
        <v>84.000000000000014</v>
      </c>
      <c r="I20" s="96"/>
      <c r="J20" s="95"/>
      <c r="K20" s="95"/>
    </row>
    <row r="21" spans="1:11" ht="45" customHeight="1" x14ac:dyDescent="0.25">
      <c r="A21" s="11">
        <v>2</v>
      </c>
      <c r="B21" s="36">
        <v>14</v>
      </c>
      <c r="C21" s="1" t="s">
        <v>25</v>
      </c>
      <c r="D21" s="32" t="s">
        <v>90</v>
      </c>
      <c r="E21" s="1">
        <v>6000</v>
      </c>
      <c r="F21" s="59">
        <v>0.15</v>
      </c>
      <c r="G21" s="104"/>
      <c r="H21" s="61">
        <f t="shared" si="0"/>
        <v>900</v>
      </c>
      <c r="I21" s="96"/>
      <c r="J21" s="95"/>
      <c r="K21" s="95"/>
    </row>
    <row r="22" spans="1:11" ht="45" customHeight="1" thickBot="1" x14ac:dyDescent="0.3">
      <c r="A22" s="11">
        <v>2</v>
      </c>
      <c r="B22" s="36">
        <v>15</v>
      </c>
      <c r="C22" s="1" t="s">
        <v>26</v>
      </c>
      <c r="D22" s="32" t="s">
        <v>90</v>
      </c>
      <c r="E22" s="1">
        <v>21000</v>
      </c>
      <c r="F22" s="60">
        <v>0.38</v>
      </c>
      <c r="G22" s="104"/>
      <c r="H22" s="61">
        <f t="shared" si="0"/>
        <v>7980</v>
      </c>
      <c r="I22" s="96"/>
      <c r="J22" s="95"/>
      <c r="K22" s="95"/>
    </row>
    <row r="23" spans="1:11" ht="45" customHeight="1" x14ac:dyDescent="0.25">
      <c r="A23" s="51" t="s">
        <v>91</v>
      </c>
      <c r="B23" s="45"/>
      <c r="C23" s="27"/>
      <c r="D23" s="62"/>
      <c r="E23" s="28"/>
      <c r="F23" s="63"/>
      <c r="G23" s="64"/>
      <c r="H23" s="74">
        <f>SUM(H6:H22)</f>
        <v>174398.40000000002</v>
      </c>
      <c r="I23" s="98" t="s">
        <v>109</v>
      </c>
      <c r="J23" s="5"/>
      <c r="K23" s="5"/>
    </row>
    <row r="24" spans="1:11" ht="66.75" customHeight="1" thickBot="1" x14ac:dyDescent="0.3">
      <c r="A24" s="69"/>
      <c r="B24" s="70"/>
      <c r="C24" s="71"/>
      <c r="D24" s="71"/>
      <c r="E24" s="71"/>
      <c r="F24" s="63"/>
      <c r="G24" s="72"/>
      <c r="H24" s="75"/>
      <c r="I24" s="76" t="s">
        <v>87</v>
      </c>
    </row>
    <row r="25" spans="1:11" s="5" customFormat="1" ht="46.5" customHeight="1" x14ac:dyDescent="0.25">
      <c r="A25" s="148"/>
      <c r="B25" s="148"/>
      <c r="C25" s="148"/>
      <c r="D25" s="148"/>
      <c r="E25" s="148"/>
      <c r="F25" s="148"/>
      <c r="G25" s="148"/>
      <c r="H25" s="148"/>
      <c r="I25" s="73"/>
    </row>
  </sheetData>
  <mergeCells count="3">
    <mergeCell ref="A1:H1"/>
    <mergeCell ref="A2:K2"/>
    <mergeCell ref="A25:H25"/>
  </mergeCells>
  <pageMargins left="0.23622047244094491" right="0.23622047244094491" top="0.15748031496062992" bottom="0.15748031496062992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1785-E0FF-4D3E-BF12-B2693622A69D}">
  <dimension ref="A1:K14"/>
  <sheetViews>
    <sheetView topLeftCell="A2" zoomScale="77" zoomScaleNormal="77" workbookViewId="0">
      <selection activeCell="P8" sqref="P8"/>
    </sheetView>
  </sheetViews>
  <sheetFormatPr defaultRowHeight="15.75" x14ac:dyDescent="0.25"/>
  <cols>
    <col min="1" max="1" width="8.42578125" style="52" customWidth="1"/>
    <col min="2" max="2" width="7" style="49" customWidth="1"/>
    <col min="3" max="3" width="55.140625" customWidth="1"/>
    <col min="4" max="4" width="12.140625" customWidth="1"/>
    <col min="5" max="5" width="16" customWidth="1"/>
    <col min="6" max="6" width="12.5703125" customWidth="1"/>
    <col min="7" max="7" width="18.42578125" customWidth="1"/>
    <col min="8" max="8" width="18.140625" customWidth="1"/>
    <col min="9" max="9" width="26" customWidth="1"/>
    <col min="10" max="10" width="17.42578125" customWidth="1"/>
    <col min="11" max="11" width="14.5703125" customWidth="1"/>
  </cols>
  <sheetData>
    <row r="1" spans="1:11" ht="63" customHeight="1" x14ac:dyDescent="0.25">
      <c r="A1" s="143" t="s">
        <v>89</v>
      </c>
      <c r="B1" s="144"/>
      <c r="C1" s="144"/>
      <c r="D1" s="144"/>
      <c r="E1" s="144"/>
      <c r="F1" s="144"/>
      <c r="G1" s="144"/>
      <c r="H1" s="144"/>
      <c r="I1" s="31"/>
    </row>
    <row r="2" spans="1:11" ht="44.25" customHeight="1" x14ac:dyDescent="0.25">
      <c r="A2" s="145" t="s">
        <v>80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s="5" customFormat="1" ht="46.5" customHeight="1" x14ac:dyDescent="0.25">
      <c r="A3" s="148"/>
      <c r="B3" s="148"/>
      <c r="C3" s="148"/>
      <c r="D3" s="148"/>
      <c r="E3" s="148"/>
      <c r="F3" s="148"/>
      <c r="G3" s="148"/>
      <c r="H3" s="148"/>
      <c r="I3" s="73"/>
    </row>
    <row r="4" spans="1:11" ht="80.099999999999994" customHeight="1" x14ac:dyDescent="0.25">
      <c r="A4" s="53" t="s">
        <v>75</v>
      </c>
      <c r="B4" s="25" t="s">
        <v>0</v>
      </c>
      <c r="C4" s="23" t="s">
        <v>71</v>
      </c>
      <c r="D4" s="87" t="s">
        <v>108</v>
      </c>
      <c r="E4" s="23" t="s">
        <v>88</v>
      </c>
      <c r="F4" s="12" t="s">
        <v>85</v>
      </c>
      <c r="G4" s="43" t="s">
        <v>81</v>
      </c>
      <c r="H4" s="33" t="s">
        <v>84</v>
      </c>
      <c r="I4" s="33" t="s">
        <v>83</v>
      </c>
      <c r="J4" s="88" t="s">
        <v>107</v>
      </c>
      <c r="K4" s="88" t="s">
        <v>1</v>
      </c>
    </row>
    <row r="5" spans="1:11" ht="35.25" customHeight="1" x14ac:dyDescent="0.25">
      <c r="A5" s="130"/>
      <c r="B5" s="131"/>
      <c r="C5" s="132"/>
      <c r="D5" s="132"/>
      <c r="E5" s="132"/>
      <c r="F5" s="41"/>
      <c r="G5" s="99" t="s">
        <v>86</v>
      </c>
      <c r="H5" s="42"/>
      <c r="I5" s="99" t="s">
        <v>86</v>
      </c>
      <c r="J5" s="99" t="s">
        <v>86</v>
      </c>
      <c r="K5" s="99" t="s">
        <v>86</v>
      </c>
    </row>
    <row r="6" spans="1:11" ht="45" customHeight="1" x14ac:dyDescent="0.25">
      <c r="A6" s="11">
        <v>3</v>
      </c>
      <c r="B6" s="9">
        <v>1</v>
      </c>
      <c r="C6" s="6" t="s">
        <v>32</v>
      </c>
      <c r="D6" s="32" t="s">
        <v>90</v>
      </c>
      <c r="E6" s="9">
        <v>108900</v>
      </c>
      <c r="F6" s="59">
        <v>6.5000000000000002E-2</v>
      </c>
      <c r="G6" s="108"/>
      <c r="H6" s="61">
        <f>E6*F6</f>
        <v>7078.5</v>
      </c>
      <c r="I6" s="108"/>
      <c r="J6" s="95"/>
      <c r="K6" s="95"/>
    </row>
    <row r="7" spans="1:11" ht="45" customHeight="1" x14ac:dyDescent="0.25">
      <c r="A7" s="11">
        <v>3</v>
      </c>
      <c r="B7" s="9">
        <v>2</v>
      </c>
      <c r="C7" s="6" t="s">
        <v>33</v>
      </c>
      <c r="D7" s="32" t="s">
        <v>90</v>
      </c>
      <c r="E7" s="9">
        <v>51000</v>
      </c>
      <c r="F7" s="59">
        <v>6.5000000000000002E-2</v>
      </c>
      <c r="G7" s="108"/>
      <c r="H7" s="61">
        <f t="shared" ref="H7:H11" si="0">E7*F7</f>
        <v>3315</v>
      </c>
      <c r="I7" s="108"/>
      <c r="J7" s="95"/>
      <c r="K7" s="95"/>
    </row>
    <row r="8" spans="1:11" ht="45" customHeight="1" x14ac:dyDescent="0.25">
      <c r="A8" s="11">
        <v>3</v>
      </c>
      <c r="B8" s="9">
        <v>3</v>
      </c>
      <c r="C8" s="6" t="s">
        <v>34</v>
      </c>
      <c r="D8" s="32" t="s">
        <v>90</v>
      </c>
      <c r="E8" s="9">
        <v>15000</v>
      </c>
      <c r="F8" s="59">
        <v>0.35</v>
      </c>
      <c r="G8" s="108"/>
      <c r="H8" s="61">
        <f t="shared" si="0"/>
        <v>5250</v>
      </c>
      <c r="I8" s="108"/>
      <c r="J8" s="95"/>
      <c r="K8" s="95"/>
    </row>
    <row r="9" spans="1:11" ht="45" customHeight="1" x14ac:dyDescent="0.25">
      <c r="A9" s="11">
        <v>3</v>
      </c>
      <c r="B9" s="9">
        <v>4</v>
      </c>
      <c r="C9" s="6" t="s">
        <v>35</v>
      </c>
      <c r="D9" s="32" t="s">
        <v>90</v>
      </c>
      <c r="E9" s="9">
        <v>6000</v>
      </c>
      <c r="F9" s="59">
        <v>0.193</v>
      </c>
      <c r="G9" s="108"/>
      <c r="H9" s="61">
        <f t="shared" si="0"/>
        <v>1158</v>
      </c>
      <c r="I9" s="108"/>
      <c r="J9" s="95"/>
      <c r="K9" s="95"/>
    </row>
    <row r="10" spans="1:11" ht="45" customHeight="1" x14ac:dyDescent="0.25">
      <c r="A10" s="14">
        <v>3</v>
      </c>
      <c r="B10" s="15">
        <v>5</v>
      </c>
      <c r="C10" s="17" t="s">
        <v>36</v>
      </c>
      <c r="D10" s="32" t="s">
        <v>90</v>
      </c>
      <c r="E10" s="15">
        <v>7500</v>
      </c>
      <c r="F10" s="59">
        <v>0.19</v>
      </c>
      <c r="G10" s="110"/>
      <c r="H10" s="61">
        <f t="shared" si="0"/>
        <v>1425</v>
      </c>
      <c r="I10" s="108"/>
      <c r="J10" s="95"/>
      <c r="K10" s="95"/>
    </row>
    <row r="11" spans="1:11" ht="45" customHeight="1" thickBot="1" x14ac:dyDescent="0.3">
      <c r="A11" s="11">
        <v>3</v>
      </c>
      <c r="B11" s="9">
        <v>6</v>
      </c>
      <c r="C11" s="6" t="s">
        <v>37</v>
      </c>
      <c r="D11" s="32" t="s">
        <v>90</v>
      </c>
      <c r="E11" s="9">
        <v>7500</v>
      </c>
      <c r="F11" s="79">
        <v>0.3</v>
      </c>
      <c r="G11" s="108"/>
      <c r="H11" s="61">
        <f t="shared" si="0"/>
        <v>2250</v>
      </c>
      <c r="I11" s="108"/>
      <c r="J11" s="95"/>
      <c r="K11" s="95"/>
    </row>
    <row r="12" spans="1:11" ht="45" customHeight="1" thickBot="1" x14ac:dyDescent="0.3">
      <c r="A12" s="51" t="s">
        <v>94</v>
      </c>
      <c r="B12" s="65"/>
      <c r="C12" s="66"/>
      <c r="D12" s="28"/>
      <c r="E12" s="28"/>
      <c r="F12" s="45"/>
      <c r="G12" s="27"/>
      <c r="H12" s="80">
        <f>SUM(H6:H11)</f>
        <v>20476.5</v>
      </c>
      <c r="I12" s="109" t="s">
        <v>110</v>
      </c>
      <c r="J12" s="5"/>
      <c r="K12" s="5"/>
    </row>
    <row r="13" spans="1:11" ht="57.75" customHeight="1" thickBot="1" x14ac:dyDescent="0.3">
      <c r="A13" s="18"/>
      <c r="B13" s="19"/>
      <c r="C13" s="20"/>
      <c r="D13" s="20"/>
      <c r="E13" s="20"/>
      <c r="F13" s="7"/>
      <c r="G13" s="7"/>
      <c r="H13" s="7"/>
      <c r="I13" s="55" t="s">
        <v>87</v>
      </c>
    </row>
    <row r="14" spans="1:11" ht="45" customHeight="1" x14ac:dyDescent="0.25">
      <c r="A14" s="18"/>
      <c r="B14" s="19"/>
      <c r="C14" s="20"/>
      <c r="D14" s="20"/>
      <c r="E14" s="20"/>
      <c r="F14" s="7"/>
      <c r="G14" s="7"/>
      <c r="H14" s="7"/>
      <c r="I14" s="7"/>
    </row>
  </sheetData>
  <mergeCells count="3">
    <mergeCell ref="A1:H1"/>
    <mergeCell ref="A2:K2"/>
    <mergeCell ref="A3:H3"/>
  </mergeCells>
  <pageMargins left="0.23622047244094491" right="0.23622047244094491" top="0.15748031496062992" bottom="0.15748031496062992" header="0.31496062992125984" footer="0.31496062992125984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C6DE-2057-44AB-8A30-94B5844757E8}">
  <dimension ref="A1:K14"/>
  <sheetViews>
    <sheetView zoomScale="77" zoomScaleNormal="77" workbookViewId="0">
      <selection activeCell="S9" sqref="S9"/>
    </sheetView>
  </sheetViews>
  <sheetFormatPr defaultRowHeight="15.75" x14ac:dyDescent="0.25"/>
  <cols>
    <col min="1" max="1" width="8.42578125" style="52" customWidth="1"/>
    <col min="2" max="2" width="7" style="49" customWidth="1"/>
    <col min="3" max="3" width="55.140625" customWidth="1"/>
    <col min="4" max="4" width="11.5703125" customWidth="1"/>
    <col min="5" max="5" width="16" customWidth="1"/>
    <col min="6" max="6" width="12.5703125" customWidth="1"/>
    <col min="7" max="7" width="18.42578125" customWidth="1"/>
    <col min="8" max="8" width="18.140625" customWidth="1"/>
    <col min="9" max="9" width="26" customWidth="1"/>
    <col min="10" max="10" width="17.42578125" customWidth="1"/>
    <col min="11" max="11" width="13.28515625" customWidth="1"/>
  </cols>
  <sheetData>
    <row r="1" spans="1:11" ht="63" customHeight="1" x14ac:dyDescent="0.25">
      <c r="A1" s="143" t="s">
        <v>89</v>
      </c>
      <c r="B1" s="144"/>
      <c r="C1" s="144"/>
      <c r="D1" s="144"/>
      <c r="E1" s="144"/>
      <c r="F1" s="144"/>
      <c r="G1" s="144"/>
      <c r="H1" s="144"/>
      <c r="I1" s="31"/>
    </row>
    <row r="2" spans="1:11" ht="44.25" customHeight="1" x14ac:dyDescent="0.25">
      <c r="A2" s="145" t="s">
        <v>80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 ht="18" customHeight="1" x14ac:dyDescent="0.25">
      <c r="A3" s="18"/>
      <c r="B3" s="19"/>
      <c r="C3" s="20"/>
      <c r="D3" s="20"/>
      <c r="E3" s="20"/>
      <c r="F3" s="7"/>
      <c r="G3" s="7"/>
      <c r="H3" s="7"/>
      <c r="I3" s="7"/>
    </row>
    <row r="4" spans="1:11" ht="80.099999999999994" customHeight="1" x14ac:dyDescent="0.25">
      <c r="A4" s="53" t="s">
        <v>76</v>
      </c>
      <c r="B4" s="25" t="s">
        <v>0</v>
      </c>
      <c r="C4" s="23" t="s">
        <v>72</v>
      </c>
      <c r="D4" s="87" t="s">
        <v>108</v>
      </c>
      <c r="E4" s="23" t="s">
        <v>88</v>
      </c>
      <c r="F4" s="12" t="s">
        <v>85</v>
      </c>
      <c r="G4" s="43" t="s">
        <v>81</v>
      </c>
      <c r="H4" s="33" t="s">
        <v>84</v>
      </c>
      <c r="I4" s="33" t="s">
        <v>83</v>
      </c>
      <c r="J4" s="88" t="s">
        <v>107</v>
      </c>
      <c r="K4" s="88" t="s">
        <v>1</v>
      </c>
    </row>
    <row r="5" spans="1:11" ht="60" customHeight="1" x14ac:dyDescent="0.25">
      <c r="A5" s="130"/>
      <c r="B5" s="131"/>
      <c r="C5" s="132"/>
      <c r="D5" s="132"/>
      <c r="E5" s="132"/>
      <c r="F5" s="41"/>
      <c r="G5" s="99" t="s">
        <v>86</v>
      </c>
      <c r="H5" s="42"/>
      <c r="I5" s="99" t="s">
        <v>86</v>
      </c>
      <c r="J5" s="99" t="s">
        <v>86</v>
      </c>
      <c r="K5" s="99" t="s">
        <v>86</v>
      </c>
    </row>
    <row r="6" spans="1:11" ht="47.25" customHeight="1" x14ac:dyDescent="0.25">
      <c r="A6" s="11">
        <v>4</v>
      </c>
      <c r="B6" s="9">
        <v>1</v>
      </c>
      <c r="C6" s="6" t="s">
        <v>38</v>
      </c>
      <c r="D6" s="32" t="s">
        <v>90</v>
      </c>
      <c r="E6" s="9">
        <v>3816</v>
      </c>
      <c r="F6" s="81">
        <v>4.75</v>
      </c>
      <c r="G6" s="108"/>
      <c r="H6" s="61">
        <f>E6*F6</f>
        <v>18126</v>
      </c>
      <c r="I6" s="108"/>
      <c r="J6" s="95"/>
      <c r="K6" s="95"/>
    </row>
    <row r="7" spans="1:11" ht="57" customHeight="1" x14ac:dyDescent="0.25">
      <c r="A7" s="11">
        <v>4</v>
      </c>
      <c r="B7" s="9">
        <v>2</v>
      </c>
      <c r="C7" s="6" t="s">
        <v>39</v>
      </c>
      <c r="D7" s="32" t="s">
        <v>90</v>
      </c>
      <c r="E7" s="9">
        <v>3456</v>
      </c>
      <c r="F7" s="59">
        <v>5.16</v>
      </c>
      <c r="G7" s="108"/>
      <c r="H7" s="61">
        <f t="shared" ref="H7:H11" si="0">E7*F7</f>
        <v>17832.96</v>
      </c>
      <c r="I7" s="108"/>
      <c r="J7" s="95"/>
      <c r="K7" s="95"/>
    </row>
    <row r="8" spans="1:11" ht="50.25" customHeight="1" x14ac:dyDescent="0.25">
      <c r="A8" s="11">
        <v>4</v>
      </c>
      <c r="B8" s="9">
        <v>3</v>
      </c>
      <c r="C8" s="6" t="s">
        <v>40</v>
      </c>
      <c r="D8" s="32" t="s">
        <v>90</v>
      </c>
      <c r="E8" s="9">
        <v>360</v>
      </c>
      <c r="F8" s="57">
        <v>6</v>
      </c>
      <c r="G8" s="108"/>
      <c r="H8" s="61">
        <f t="shared" si="0"/>
        <v>2160</v>
      </c>
      <c r="I8" s="108"/>
      <c r="J8" s="95"/>
      <c r="K8" s="95"/>
    </row>
    <row r="9" spans="1:11" ht="46.5" customHeight="1" x14ac:dyDescent="0.25">
      <c r="A9" s="11">
        <v>4</v>
      </c>
      <c r="B9" s="9">
        <v>4</v>
      </c>
      <c r="C9" s="6" t="s">
        <v>41</v>
      </c>
      <c r="D9" s="32" t="s">
        <v>90</v>
      </c>
      <c r="E9" s="9">
        <v>7092</v>
      </c>
      <c r="F9" s="57">
        <v>5.5</v>
      </c>
      <c r="G9" s="108"/>
      <c r="H9" s="61">
        <f t="shared" si="0"/>
        <v>39006</v>
      </c>
      <c r="I9" s="108"/>
      <c r="J9" s="95"/>
      <c r="K9" s="95"/>
    </row>
    <row r="10" spans="1:11" ht="62.25" customHeight="1" x14ac:dyDescent="0.25">
      <c r="A10" s="14">
        <v>4</v>
      </c>
      <c r="B10" s="15">
        <v>5</v>
      </c>
      <c r="C10" s="17" t="s">
        <v>42</v>
      </c>
      <c r="D10" s="32" t="s">
        <v>90</v>
      </c>
      <c r="E10" s="15">
        <v>12900</v>
      </c>
      <c r="F10" s="57">
        <v>1.8</v>
      </c>
      <c r="G10" s="110"/>
      <c r="H10" s="61">
        <f t="shared" si="0"/>
        <v>23220</v>
      </c>
      <c r="I10" s="108"/>
      <c r="J10" s="95"/>
      <c r="K10" s="95"/>
    </row>
    <row r="11" spans="1:11" ht="49.5" customHeight="1" thickBot="1" x14ac:dyDescent="0.3">
      <c r="A11" s="11">
        <v>4</v>
      </c>
      <c r="B11" s="9">
        <v>6</v>
      </c>
      <c r="C11" s="6" t="s">
        <v>43</v>
      </c>
      <c r="D11" s="32" t="s">
        <v>90</v>
      </c>
      <c r="E11" s="9">
        <v>4500</v>
      </c>
      <c r="F11" s="57">
        <v>1.8</v>
      </c>
      <c r="G11" s="108"/>
      <c r="H11" s="61">
        <f t="shared" si="0"/>
        <v>8100</v>
      </c>
      <c r="I11" s="108"/>
      <c r="J11" s="95"/>
      <c r="K11" s="95"/>
    </row>
    <row r="12" spans="1:11" ht="49.5" customHeight="1" thickBot="1" x14ac:dyDescent="0.3">
      <c r="A12" s="51" t="s">
        <v>93</v>
      </c>
      <c r="B12" s="67"/>
      <c r="C12" s="27"/>
      <c r="D12" s="28"/>
      <c r="E12" s="28"/>
      <c r="F12" s="68"/>
      <c r="G12" s="64"/>
      <c r="H12" s="80">
        <f>SUM(H6:H11)</f>
        <v>108444.95999999999</v>
      </c>
      <c r="I12" s="109" t="s">
        <v>110</v>
      </c>
      <c r="J12" s="5"/>
      <c r="K12" s="5"/>
    </row>
    <row r="13" spans="1:11" ht="49.5" customHeight="1" thickBot="1" x14ac:dyDescent="0.3">
      <c r="A13" s="18"/>
      <c r="B13" s="19"/>
      <c r="C13" s="20"/>
      <c r="D13" s="20"/>
      <c r="E13" s="20"/>
      <c r="F13" s="7"/>
      <c r="G13" s="7"/>
      <c r="H13" s="7"/>
      <c r="I13" s="55" t="s">
        <v>87</v>
      </c>
    </row>
    <row r="14" spans="1:11" ht="21" customHeight="1" x14ac:dyDescent="0.25">
      <c r="A14" s="18"/>
      <c r="B14" s="19"/>
      <c r="C14" s="20"/>
      <c r="D14" s="20"/>
      <c r="E14" s="20"/>
      <c r="F14" s="7"/>
      <c r="G14" s="7"/>
      <c r="H14" s="7"/>
      <c r="I14" s="7"/>
    </row>
  </sheetData>
  <mergeCells count="2">
    <mergeCell ref="A1:H1"/>
    <mergeCell ref="A2:K2"/>
  </mergeCells>
  <pageMargins left="0.23622047244094491" right="0.23622047244094491" top="0.15748031496062992" bottom="0.15748031496062992" header="0.31496062992125984" footer="0.31496062992125984"/>
  <pageSetup paperSize="8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7252-A0B7-4EA2-A021-E4832AFFE712}">
  <dimension ref="A1:K11"/>
  <sheetViews>
    <sheetView zoomScale="77" zoomScaleNormal="77" workbookViewId="0">
      <selection activeCell="T4" sqref="T4"/>
    </sheetView>
  </sheetViews>
  <sheetFormatPr defaultRowHeight="15.75" x14ac:dyDescent="0.25"/>
  <cols>
    <col min="1" max="1" width="8.42578125" style="52" customWidth="1"/>
    <col min="2" max="2" width="7" style="49" customWidth="1"/>
    <col min="3" max="3" width="55.140625" customWidth="1"/>
    <col min="4" max="4" width="9.7109375" customWidth="1"/>
    <col min="5" max="5" width="16" customWidth="1"/>
    <col min="6" max="6" width="12.5703125" customWidth="1"/>
    <col min="7" max="7" width="18.42578125" customWidth="1"/>
    <col min="8" max="8" width="18.140625" customWidth="1"/>
    <col min="9" max="9" width="26" customWidth="1"/>
    <col min="10" max="10" width="17.42578125" customWidth="1"/>
    <col min="11" max="11" width="13.42578125" customWidth="1"/>
  </cols>
  <sheetData>
    <row r="1" spans="1:11" ht="63" customHeight="1" x14ac:dyDescent="0.25">
      <c r="A1" s="143" t="s">
        <v>89</v>
      </c>
      <c r="B1" s="144"/>
      <c r="C1" s="144"/>
      <c r="D1" s="144"/>
      <c r="E1" s="144"/>
      <c r="F1" s="144"/>
      <c r="G1" s="144"/>
      <c r="H1" s="144"/>
      <c r="I1" s="31"/>
    </row>
    <row r="2" spans="1:11" ht="44.25" customHeight="1" x14ac:dyDescent="0.25">
      <c r="A2" s="145" t="s">
        <v>80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 ht="21" customHeight="1" x14ac:dyDescent="0.25">
      <c r="A3" s="18"/>
      <c r="B3" s="19"/>
      <c r="C3" s="20"/>
      <c r="D3" s="20"/>
      <c r="E3" s="20"/>
      <c r="F3" s="7"/>
      <c r="G3" s="7"/>
      <c r="H3" s="7"/>
      <c r="I3" s="7"/>
    </row>
    <row r="4" spans="1:11" ht="80.099999999999994" customHeight="1" x14ac:dyDescent="0.25">
      <c r="A4" s="53" t="s">
        <v>77</v>
      </c>
      <c r="B4" s="25" t="s">
        <v>0</v>
      </c>
      <c r="C4" s="23" t="s">
        <v>101</v>
      </c>
      <c r="D4" s="87" t="s">
        <v>108</v>
      </c>
      <c r="E4" s="23" t="s">
        <v>88</v>
      </c>
      <c r="F4" s="12" t="s">
        <v>85</v>
      </c>
      <c r="G4" s="43" t="s">
        <v>81</v>
      </c>
      <c r="H4" s="33" t="s">
        <v>84</v>
      </c>
      <c r="I4" s="33" t="s">
        <v>83</v>
      </c>
      <c r="J4" s="88" t="s">
        <v>107</v>
      </c>
      <c r="K4" s="88" t="s">
        <v>1</v>
      </c>
    </row>
    <row r="5" spans="1:11" ht="57" customHeight="1" x14ac:dyDescent="0.25">
      <c r="A5" s="130"/>
      <c r="B5" s="131"/>
      <c r="C5" s="132"/>
      <c r="D5" s="132"/>
      <c r="E5" s="132"/>
      <c r="F5" s="41"/>
      <c r="G5" s="99" t="s">
        <v>86</v>
      </c>
      <c r="H5" s="42"/>
      <c r="I5" s="136" t="s">
        <v>86</v>
      </c>
      <c r="J5" s="129" t="s">
        <v>86</v>
      </c>
      <c r="K5" s="129" t="s">
        <v>86</v>
      </c>
    </row>
    <row r="6" spans="1:11" ht="45" customHeight="1" x14ac:dyDescent="0.25">
      <c r="A6" s="11">
        <v>5</v>
      </c>
      <c r="B6" s="82">
        <v>1</v>
      </c>
      <c r="C6" s="6" t="s">
        <v>44</v>
      </c>
      <c r="D6" s="32" t="s">
        <v>90</v>
      </c>
      <c r="E6" s="9">
        <v>6300</v>
      </c>
      <c r="F6" s="57">
        <v>6.3</v>
      </c>
      <c r="G6" s="108"/>
      <c r="H6" s="61">
        <f>E6*F6</f>
        <v>39690</v>
      </c>
      <c r="I6" s="108"/>
      <c r="J6" s="95"/>
      <c r="K6" s="95"/>
    </row>
    <row r="7" spans="1:11" ht="45" customHeight="1" x14ac:dyDescent="0.25">
      <c r="A7" s="11">
        <v>5</v>
      </c>
      <c r="B7" s="82">
        <v>2</v>
      </c>
      <c r="C7" s="6" t="s">
        <v>45</v>
      </c>
      <c r="D7" s="32" t="s">
        <v>90</v>
      </c>
      <c r="E7" s="9">
        <v>3000</v>
      </c>
      <c r="F7" s="57">
        <v>1.76</v>
      </c>
      <c r="G7" s="108"/>
      <c r="H7" s="61">
        <f t="shared" ref="H7:H8" si="0">E7*F7</f>
        <v>5280</v>
      </c>
      <c r="I7" s="110"/>
      <c r="J7" s="95"/>
      <c r="K7" s="95"/>
    </row>
    <row r="8" spans="1:11" ht="45" customHeight="1" thickBot="1" x14ac:dyDescent="0.3">
      <c r="A8" s="11">
        <v>5</v>
      </c>
      <c r="B8" s="82">
        <v>3</v>
      </c>
      <c r="C8" s="6" t="s">
        <v>46</v>
      </c>
      <c r="D8" s="32" t="s">
        <v>90</v>
      </c>
      <c r="E8" s="9">
        <v>6300</v>
      </c>
      <c r="F8" s="57">
        <v>2.36</v>
      </c>
      <c r="G8" s="133"/>
      <c r="H8" s="105">
        <f t="shared" si="0"/>
        <v>14868</v>
      </c>
      <c r="I8" s="110"/>
      <c r="J8" s="106"/>
      <c r="K8" s="95"/>
    </row>
    <row r="9" spans="1:11" ht="45" customHeight="1" thickBot="1" x14ac:dyDescent="0.3">
      <c r="A9" s="51" t="s">
        <v>95</v>
      </c>
      <c r="B9" s="45"/>
      <c r="C9" s="27"/>
      <c r="D9" s="28"/>
      <c r="E9" s="28"/>
      <c r="F9" s="68"/>
      <c r="G9" s="64"/>
      <c r="H9" s="80">
        <f>SUM(H6:H8)</f>
        <v>59838</v>
      </c>
      <c r="I9" s="109" t="s">
        <v>110</v>
      </c>
      <c r="J9" s="5"/>
      <c r="K9" s="5"/>
    </row>
    <row r="10" spans="1:11" ht="51.75" customHeight="1" thickBot="1" x14ac:dyDescent="0.3">
      <c r="A10" s="18"/>
      <c r="B10" s="7"/>
      <c r="C10" s="20"/>
      <c r="D10" s="20"/>
      <c r="E10" s="20"/>
      <c r="F10" s="7"/>
      <c r="G10" s="7"/>
      <c r="H10" s="7"/>
      <c r="I10" s="55" t="s">
        <v>87</v>
      </c>
      <c r="J10" s="5"/>
      <c r="K10" s="5"/>
    </row>
    <row r="11" spans="1:11" ht="30" customHeight="1" x14ac:dyDescent="0.25">
      <c r="A11" s="18"/>
      <c r="B11" s="7"/>
      <c r="C11" s="7"/>
      <c r="D11" s="7"/>
      <c r="E11" s="7"/>
      <c r="F11" s="7"/>
      <c r="G11" s="7"/>
      <c r="H11" s="7"/>
      <c r="I11" s="7"/>
      <c r="J11" s="5"/>
      <c r="K11" s="5"/>
    </row>
  </sheetData>
  <mergeCells count="2">
    <mergeCell ref="A1:H1"/>
    <mergeCell ref="A2:K2"/>
  </mergeCells>
  <pageMargins left="0.23622047244094491" right="0.23622047244094491" top="0.15748031496062992" bottom="0.15748031496062992" header="0.31496062992125984" footer="0.31496062992125984"/>
  <pageSetup paperSize="8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4A646-70CE-404A-B7A3-8FA99606A7FA}">
  <dimension ref="A1:K31"/>
  <sheetViews>
    <sheetView zoomScale="77" zoomScaleNormal="77" workbookViewId="0">
      <selection activeCell="W5" sqref="W5"/>
    </sheetView>
  </sheetViews>
  <sheetFormatPr defaultRowHeight="15.75" x14ac:dyDescent="0.25"/>
  <cols>
    <col min="1" max="1" width="8.42578125" style="52" customWidth="1"/>
    <col min="2" max="2" width="7" style="49" customWidth="1"/>
    <col min="3" max="3" width="55.140625" customWidth="1"/>
    <col min="4" max="4" width="9.7109375" customWidth="1"/>
    <col min="5" max="5" width="16" customWidth="1"/>
    <col min="6" max="6" width="12.5703125" customWidth="1"/>
    <col min="7" max="7" width="18.42578125" customWidth="1"/>
    <col min="8" max="8" width="18.140625" customWidth="1"/>
    <col min="9" max="9" width="26" customWidth="1"/>
    <col min="10" max="10" width="17.42578125" customWidth="1"/>
    <col min="11" max="11" width="16.5703125" customWidth="1"/>
  </cols>
  <sheetData>
    <row r="1" spans="1:11" ht="63" customHeight="1" x14ac:dyDescent="0.25">
      <c r="A1" s="143" t="s">
        <v>89</v>
      </c>
      <c r="B1" s="144"/>
      <c r="C1" s="144"/>
      <c r="D1" s="144"/>
      <c r="E1" s="144"/>
      <c r="F1" s="144"/>
      <c r="G1" s="144"/>
      <c r="H1" s="144"/>
      <c r="I1" s="31"/>
    </row>
    <row r="2" spans="1:11" ht="44.25" customHeight="1" x14ac:dyDescent="0.25">
      <c r="A2" s="145" t="s">
        <v>80</v>
      </c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11" ht="30" customHeight="1" x14ac:dyDescent="0.25">
      <c r="A3" s="18"/>
      <c r="B3" s="7"/>
      <c r="C3" s="7"/>
      <c r="D3" s="7"/>
      <c r="E3" s="7"/>
      <c r="F3" s="7"/>
      <c r="G3" s="7"/>
      <c r="H3" s="7"/>
      <c r="I3" s="7"/>
    </row>
    <row r="4" spans="1:11" ht="80.099999999999994" customHeight="1" x14ac:dyDescent="0.25">
      <c r="A4" s="53" t="s">
        <v>78</v>
      </c>
      <c r="B4" s="25" t="s">
        <v>0</v>
      </c>
      <c r="C4" s="23" t="s">
        <v>79</v>
      </c>
      <c r="D4" s="87" t="s">
        <v>108</v>
      </c>
      <c r="E4" s="23" t="s">
        <v>88</v>
      </c>
      <c r="F4" s="12" t="s">
        <v>85</v>
      </c>
      <c r="G4" s="43" t="s">
        <v>81</v>
      </c>
      <c r="H4" s="33" t="s">
        <v>84</v>
      </c>
      <c r="I4" s="33" t="s">
        <v>83</v>
      </c>
      <c r="J4" s="88" t="s">
        <v>107</v>
      </c>
      <c r="K4" s="88" t="s">
        <v>1</v>
      </c>
    </row>
    <row r="5" spans="1:11" ht="60.75" customHeight="1" x14ac:dyDescent="0.25">
      <c r="A5" s="130"/>
      <c r="B5" s="131"/>
      <c r="C5" s="134"/>
      <c r="D5" s="134"/>
      <c r="E5" s="134"/>
      <c r="F5" s="135"/>
      <c r="G5" s="138" t="s">
        <v>86</v>
      </c>
      <c r="H5" s="137"/>
      <c r="I5" s="138" t="s">
        <v>86</v>
      </c>
      <c r="J5" s="99" t="s">
        <v>86</v>
      </c>
      <c r="K5" s="99" t="s">
        <v>86</v>
      </c>
    </row>
    <row r="6" spans="1:11" ht="24" customHeight="1" x14ac:dyDescent="0.25">
      <c r="A6" s="114" t="s">
        <v>103</v>
      </c>
      <c r="B6" s="113"/>
      <c r="C6" s="26"/>
      <c r="D6" s="125"/>
      <c r="E6" s="125"/>
      <c r="F6" s="125"/>
      <c r="G6" s="125"/>
      <c r="H6" s="125"/>
      <c r="I6" s="125"/>
      <c r="J6" s="111"/>
      <c r="K6" s="111"/>
    </row>
    <row r="7" spans="1:11" ht="45" customHeight="1" x14ac:dyDescent="0.25">
      <c r="A7" s="11" t="s">
        <v>104</v>
      </c>
      <c r="B7" s="124">
        <v>1</v>
      </c>
      <c r="C7" s="4" t="s">
        <v>59</v>
      </c>
      <c r="D7" s="1" t="s">
        <v>90</v>
      </c>
      <c r="E7" s="10">
        <v>115200</v>
      </c>
      <c r="F7" s="57">
        <v>0.15</v>
      </c>
      <c r="G7" s="108"/>
      <c r="H7" s="61">
        <f t="shared" ref="H7:H16" si="0">E7*F7</f>
        <v>17280</v>
      </c>
      <c r="I7" s="108"/>
      <c r="J7" s="95"/>
      <c r="K7" s="95"/>
    </row>
    <row r="8" spans="1:11" ht="45" customHeight="1" x14ac:dyDescent="0.25">
      <c r="A8" s="11" t="s">
        <v>104</v>
      </c>
      <c r="B8" s="10" t="s">
        <v>2</v>
      </c>
      <c r="C8" s="117" t="s">
        <v>60</v>
      </c>
      <c r="D8" s="32" t="s">
        <v>90</v>
      </c>
      <c r="E8" s="118">
        <v>54720</v>
      </c>
      <c r="F8" s="119">
        <v>0.2</v>
      </c>
      <c r="G8" s="128"/>
      <c r="H8" s="44">
        <f t="shared" si="0"/>
        <v>10944</v>
      </c>
      <c r="I8" s="128"/>
      <c r="J8" s="95"/>
      <c r="K8" s="95"/>
    </row>
    <row r="9" spans="1:11" ht="45" customHeight="1" x14ac:dyDescent="0.25">
      <c r="A9" s="11" t="s">
        <v>104</v>
      </c>
      <c r="B9" s="10">
        <v>2</v>
      </c>
      <c r="C9" s="4" t="s">
        <v>61</v>
      </c>
      <c r="D9" s="32" t="s">
        <v>90</v>
      </c>
      <c r="E9" s="10">
        <v>69120</v>
      </c>
      <c r="F9" s="57">
        <v>0.14399999999999999</v>
      </c>
      <c r="G9" s="108"/>
      <c r="H9" s="61">
        <f t="shared" si="0"/>
        <v>9953.2799999999988</v>
      </c>
      <c r="I9" s="108"/>
      <c r="J9" s="95"/>
      <c r="K9" s="95"/>
    </row>
    <row r="10" spans="1:11" ht="45" customHeight="1" x14ac:dyDescent="0.25">
      <c r="A10" s="11" t="s">
        <v>104</v>
      </c>
      <c r="B10" s="10" t="s">
        <v>4</v>
      </c>
      <c r="C10" s="4" t="s">
        <v>62</v>
      </c>
      <c r="D10" s="32" t="s">
        <v>90</v>
      </c>
      <c r="E10" s="10">
        <v>34560</v>
      </c>
      <c r="F10" s="57">
        <v>0.14000000000000001</v>
      </c>
      <c r="G10" s="108"/>
      <c r="H10" s="61">
        <f t="shared" si="0"/>
        <v>4838.4000000000005</v>
      </c>
      <c r="I10" s="108"/>
      <c r="J10" s="95"/>
      <c r="K10" s="95"/>
    </row>
    <row r="11" spans="1:11" ht="45" customHeight="1" x14ac:dyDescent="0.25">
      <c r="A11" s="11" t="s">
        <v>104</v>
      </c>
      <c r="B11" s="10">
        <v>3</v>
      </c>
      <c r="C11" s="4" t="s">
        <v>63</v>
      </c>
      <c r="D11" s="32" t="s">
        <v>90</v>
      </c>
      <c r="E11" s="10">
        <v>51840</v>
      </c>
      <c r="F11" s="57">
        <v>0.152</v>
      </c>
      <c r="G11" s="108"/>
      <c r="H11" s="61">
        <f t="shared" si="0"/>
        <v>7879.6799999999994</v>
      </c>
      <c r="I11" s="108"/>
      <c r="J11" s="95"/>
      <c r="K11" s="95"/>
    </row>
    <row r="12" spans="1:11" ht="45" customHeight="1" x14ac:dyDescent="0.25">
      <c r="A12" s="11" t="s">
        <v>104</v>
      </c>
      <c r="B12" s="10" t="s">
        <v>97</v>
      </c>
      <c r="C12" s="4" t="s">
        <v>64</v>
      </c>
      <c r="D12" s="32" t="s">
        <v>90</v>
      </c>
      <c r="E12" s="10">
        <v>25920</v>
      </c>
      <c r="F12" s="57">
        <v>0.13500000000000001</v>
      </c>
      <c r="G12" s="108"/>
      <c r="H12" s="61">
        <f t="shared" si="0"/>
        <v>3499.2000000000003</v>
      </c>
      <c r="I12" s="108"/>
      <c r="J12" s="95"/>
      <c r="K12" s="95"/>
    </row>
    <row r="13" spans="1:11" ht="45" customHeight="1" x14ac:dyDescent="0.25">
      <c r="A13" s="11" t="s">
        <v>104</v>
      </c>
      <c r="B13" s="10">
        <v>4</v>
      </c>
      <c r="C13" s="4" t="s">
        <v>65</v>
      </c>
      <c r="D13" s="32" t="s">
        <v>90</v>
      </c>
      <c r="E13" s="10">
        <v>74880</v>
      </c>
      <c r="F13" s="57">
        <v>0.153</v>
      </c>
      <c r="G13" s="108"/>
      <c r="H13" s="61">
        <f t="shared" si="0"/>
        <v>11456.64</v>
      </c>
      <c r="I13" s="108"/>
      <c r="J13" s="95"/>
      <c r="K13" s="95"/>
    </row>
    <row r="14" spans="1:11" ht="45" customHeight="1" x14ac:dyDescent="0.25">
      <c r="A14" s="11" t="s">
        <v>104</v>
      </c>
      <c r="B14" s="10" t="s">
        <v>99</v>
      </c>
      <c r="C14" s="4" t="s">
        <v>66</v>
      </c>
      <c r="D14" s="32" t="s">
        <v>90</v>
      </c>
      <c r="E14" s="10">
        <v>37440</v>
      </c>
      <c r="F14" s="57">
        <v>0.14000000000000001</v>
      </c>
      <c r="G14" s="108"/>
      <c r="H14" s="61">
        <f t="shared" si="0"/>
        <v>5241.6000000000004</v>
      </c>
      <c r="I14" s="108"/>
      <c r="J14" s="95"/>
      <c r="K14" s="95"/>
    </row>
    <row r="15" spans="1:11" ht="45" customHeight="1" x14ac:dyDescent="0.25">
      <c r="A15" s="11" t="s">
        <v>104</v>
      </c>
      <c r="B15" s="10">
        <v>5</v>
      </c>
      <c r="C15" s="4" t="s">
        <v>67</v>
      </c>
      <c r="D15" s="32" t="s">
        <v>90</v>
      </c>
      <c r="E15" s="10">
        <v>92160</v>
      </c>
      <c r="F15" s="57">
        <v>0.17599999999999999</v>
      </c>
      <c r="G15" s="108"/>
      <c r="H15" s="61">
        <f t="shared" si="0"/>
        <v>16220.16</v>
      </c>
      <c r="I15" s="108"/>
      <c r="J15" s="95"/>
      <c r="K15" s="95"/>
    </row>
    <row r="16" spans="1:11" ht="45" customHeight="1" x14ac:dyDescent="0.25">
      <c r="A16" s="14" t="s">
        <v>104</v>
      </c>
      <c r="B16" s="120" t="s">
        <v>102</v>
      </c>
      <c r="C16" s="16" t="s">
        <v>68</v>
      </c>
      <c r="D16" s="121" t="s">
        <v>90</v>
      </c>
      <c r="E16" s="120">
        <v>46080</v>
      </c>
      <c r="F16" s="79">
        <v>0.14000000000000001</v>
      </c>
      <c r="G16" s="110"/>
      <c r="H16" s="122">
        <f t="shared" si="0"/>
        <v>6451.2000000000007</v>
      </c>
      <c r="I16" s="110"/>
      <c r="J16" s="112"/>
      <c r="K16" s="112"/>
    </row>
    <row r="17" spans="1:11" ht="23.25" customHeight="1" x14ac:dyDescent="0.25">
      <c r="A17" s="123" t="s">
        <v>105</v>
      </c>
      <c r="B17" s="65"/>
      <c r="C17" s="26"/>
      <c r="D17" s="66"/>
      <c r="E17" s="66"/>
      <c r="F17" s="66"/>
      <c r="G17" s="66"/>
      <c r="H17" s="66"/>
      <c r="I17" s="127"/>
      <c r="J17" s="127"/>
      <c r="K17" s="127"/>
    </row>
    <row r="18" spans="1:11" ht="45" customHeight="1" x14ac:dyDescent="0.25">
      <c r="A18" s="115" t="s">
        <v>106</v>
      </c>
      <c r="B18" s="116">
        <v>1</v>
      </c>
      <c r="C18" s="117" t="s">
        <v>47</v>
      </c>
      <c r="D18" s="32" t="s">
        <v>90</v>
      </c>
      <c r="E18" s="118">
        <v>14400</v>
      </c>
      <c r="F18" s="119">
        <v>0.05</v>
      </c>
      <c r="G18" s="128"/>
      <c r="H18" s="44">
        <f t="shared" ref="H18:H29" si="1">E18*F18</f>
        <v>720</v>
      </c>
      <c r="I18" s="128"/>
      <c r="J18" s="126"/>
      <c r="K18" s="126"/>
    </row>
    <row r="19" spans="1:11" ht="45" customHeight="1" x14ac:dyDescent="0.25">
      <c r="A19" s="11" t="s">
        <v>106</v>
      </c>
      <c r="B19" s="83" t="s">
        <v>2</v>
      </c>
      <c r="C19" s="4" t="s">
        <v>48</v>
      </c>
      <c r="D19" s="32" t="s">
        <v>90</v>
      </c>
      <c r="E19" s="10">
        <v>7200</v>
      </c>
      <c r="F19" s="57">
        <v>0.34</v>
      </c>
      <c r="G19" s="108"/>
      <c r="H19" s="61">
        <f t="shared" si="1"/>
        <v>2448</v>
      </c>
      <c r="I19" s="108"/>
      <c r="J19" s="95"/>
      <c r="K19" s="95"/>
    </row>
    <row r="20" spans="1:11" ht="45" customHeight="1" x14ac:dyDescent="0.25">
      <c r="A20" s="11" t="s">
        <v>106</v>
      </c>
      <c r="B20" s="83" t="s">
        <v>3</v>
      </c>
      <c r="C20" s="4" t="s">
        <v>49</v>
      </c>
      <c r="D20" s="32" t="s">
        <v>90</v>
      </c>
      <c r="E20" s="10">
        <v>14400</v>
      </c>
      <c r="F20" s="57">
        <v>0.08</v>
      </c>
      <c r="G20" s="108"/>
      <c r="H20" s="61">
        <f t="shared" si="1"/>
        <v>1152</v>
      </c>
      <c r="I20" s="108"/>
      <c r="J20" s="95"/>
      <c r="K20" s="95"/>
    </row>
    <row r="21" spans="1:11" ht="45" customHeight="1" x14ac:dyDescent="0.25">
      <c r="A21" s="11" t="s">
        <v>106</v>
      </c>
      <c r="B21" s="83">
        <v>2</v>
      </c>
      <c r="C21" s="4" t="s">
        <v>50</v>
      </c>
      <c r="D21" s="32" t="s">
        <v>90</v>
      </c>
      <c r="E21" s="10">
        <v>24600</v>
      </c>
      <c r="F21" s="57">
        <v>0.05</v>
      </c>
      <c r="G21" s="108"/>
      <c r="H21" s="61">
        <f t="shared" si="1"/>
        <v>1230</v>
      </c>
      <c r="I21" s="108"/>
      <c r="J21" s="95"/>
      <c r="K21" s="95"/>
    </row>
    <row r="22" spans="1:11" ht="45" customHeight="1" x14ac:dyDescent="0.25">
      <c r="A22" s="11" t="s">
        <v>106</v>
      </c>
      <c r="B22" s="83" t="s">
        <v>96</v>
      </c>
      <c r="C22" s="4" t="s">
        <v>51</v>
      </c>
      <c r="D22" s="32" t="s">
        <v>90</v>
      </c>
      <c r="E22" s="10">
        <v>12096</v>
      </c>
      <c r="F22" s="57">
        <v>0.34</v>
      </c>
      <c r="G22" s="108"/>
      <c r="H22" s="61">
        <f t="shared" si="1"/>
        <v>4112.6400000000003</v>
      </c>
      <c r="I22" s="108"/>
      <c r="J22" s="95"/>
      <c r="K22" s="95"/>
    </row>
    <row r="23" spans="1:11" ht="45" customHeight="1" x14ac:dyDescent="0.25">
      <c r="A23" s="11" t="s">
        <v>106</v>
      </c>
      <c r="B23" s="83" t="s">
        <v>5</v>
      </c>
      <c r="C23" s="4" t="s">
        <v>52</v>
      </c>
      <c r="D23" s="32" t="s">
        <v>90</v>
      </c>
      <c r="E23" s="10">
        <v>24768</v>
      </c>
      <c r="F23" s="57">
        <v>7.0000000000000007E-2</v>
      </c>
      <c r="G23" s="108"/>
      <c r="H23" s="61">
        <f t="shared" si="1"/>
        <v>1733.7600000000002</v>
      </c>
      <c r="I23" s="108"/>
      <c r="J23" s="95"/>
      <c r="K23" s="95"/>
    </row>
    <row r="24" spans="1:11" ht="45" customHeight="1" x14ac:dyDescent="0.25">
      <c r="A24" s="11" t="s">
        <v>106</v>
      </c>
      <c r="B24" s="83">
        <v>3</v>
      </c>
      <c r="C24" s="4" t="s">
        <v>53</v>
      </c>
      <c r="D24" s="32" t="s">
        <v>90</v>
      </c>
      <c r="E24" s="10">
        <v>57900</v>
      </c>
      <c r="F24" s="57">
        <v>2.8000000000000001E-2</v>
      </c>
      <c r="G24" s="108"/>
      <c r="H24" s="61">
        <f t="shared" si="1"/>
        <v>1621.2</v>
      </c>
      <c r="I24" s="108"/>
      <c r="J24" s="95"/>
      <c r="K24" s="95"/>
    </row>
    <row r="25" spans="1:11" ht="45" customHeight="1" x14ac:dyDescent="0.25">
      <c r="A25" s="11" t="s">
        <v>106</v>
      </c>
      <c r="B25" s="83" t="s">
        <v>97</v>
      </c>
      <c r="C25" s="4" t="s">
        <v>54</v>
      </c>
      <c r="D25" s="32" t="s">
        <v>90</v>
      </c>
      <c r="E25" s="10">
        <v>28800</v>
      </c>
      <c r="F25" s="57">
        <v>0.34</v>
      </c>
      <c r="G25" s="108"/>
      <c r="H25" s="61">
        <f t="shared" si="1"/>
        <v>9792</v>
      </c>
      <c r="I25" s="108"/>
      <c r="J25" s="95"/>
      <c r="K25" s="95"/>
    </row>
    <row r="26" spans="1:11" ht="45" customHeight="1" x14ac:dyDescent="0.25">
      <c r="A26" s="11" t="s">
        <v>106</v>
      </c>
      <c r="B26" s="83" t="s">
        <v>98</v>
      </c>
      <c r="C26" s="4" t="s">
        <v>55</v>
      </c>
      <c r="D26" s="32" t="s">
        <v>90</v>
      </c>
      <c r="E26" s="10">
        <v>58176</v>
      </c>
      <c r="F26" s="57">
        <v>0.06</v>
      </c>
      <c r="G26" s="108"/>
      <c r="H26" s="61">
        <f t="shared" si="1"/>
        <v>3490.56</v>
      </c>
      <c r="I26" s="108"/>
      <c r="J26" s="95"/>
      <c r="K26" s="95"/>
    </row>
    <row r="27" spans="1:11" ht="45" customHeight="1" x14ac:dyDescent="0.25">
      <c r="A27" s="11" t="s">
        <v>106</v>
      </c>
      <c r="B27" s="83">
        <v>4</v>
      </c>
      <c r="C27" s="4" t="s">
        <v>56</v>
      </c>
      <c r="D27" s="32" t="s">
        <v>90</v>
      </c>
      <c r="E27" s="10">
        <v>82200</v>
      </c>
      <c r="F27" s="57">
        <v>2.9000000000000001E-2</v>
      </c>
      <c r="G27" s="108"/>
      <c r="H27" s="61">
        <f t="shared" si="1"/>
        <v>2383.8000000000002</v>
      </c>
      <c r="I27" s="108"/>
      <c r="J27" s="95"/>
      <c r="K27" s="95"/>
    </row>
    <row r="28" spans="1:11" ht="45" customHeight="1" x14ac:dyDescent="0.25">
      <c r="A28" s="11" t="s">
        <v>106</v>
      </c>
      <c r="B28" s="83" t="s">
        <v>99</v>
      </c>
      <c r="C28" s="4" t="s">
        <v>57</v>
      </c>
      <c r="D28" s="32" t="s">
        <v>90</v>
      </c>
      <c r="E28" s="10">
        <v>40896</v>
      </c>
      <c r="F28" s="57">
        <v>0.34</v>
      </c>
      <c r="G28" s="108"/>
      <c r="H28" s="61">
        <f t="shared" si="1"/>
        <v>13904.640000000001</v>
      </c>
      <c r="I28" s="108"/>
      <c r="J28" s="95"/>
      <c r="K28" s="95"/>
    </row>
    <row r="29" spans="1:11" ht="45" customHeight="1" x14ac:dyDescent="0.25">
      <c r="A29" s="11" t="s">
        <v>106</v>
      </c>
      <c r="B29" s="83" t="s">
        <v>100</v>
      </c>
      <c r="C29" s="4" t="s">
        <v>58</v>
      </c>
      <c r="D29" s="32" t="s">
        <v>90</v>
      </c>
      <c r="E29" s="10">
        <v>81792</v>
      </c>
      <c r="F29" s="57">
        <v>7.0000000000000007E-2</v>
      </c>
      <c r="G29" s="108"/>
      <c r="H29" s="61">
        <f t="shared" si="1"/>
        <v>5725.4400000000005</v>
      </c>
      <c r="I29" s="110"/>
      <c r="J29" s="95"/>
      <c r="K29" s="95"/>
    </row>
    <row r="30" spans="1:11" ht="39.75" customHeight="1" x14ac:dyDescent="0.25">
      <c r="A30" s="51" t="s">
        <v>92</v>
      </c>
      <c r="B30" s="67"/>
      <c r="C30" s="27"/>
      <c r="D30" s="28"/>
      <c r="E30" s="28"/>
      <c r="F30" s="68"/>
      <c r="G30" s="64"/>
      <c r="H30" s="80">
        <f>SUM(H7:H29)</f>
        <v>142078.20000000001</v>
      </c>
      <c r="I30" s="107" t="s">
        <v>110</v>
      </c>
    </row>
    <row r="31" spans="1:11" ht="63.75" thickBot="1" x14ac:dyDescent="0.3">
      <c r="I31" s="55" t="s">
        <v>87</v>
      </c>
    </row>
  </sheetData>
  <mergeCells count="2">
    <mergeCell ref="A1:H1"/>
    <mergeCell ref="A2:K2"/>
  </mergeCells>
  <pageMargins left="0.23622047244094491" right="0.23622047244094491" top="0.15748031496062992" bottom="0.15748031496062992" header="0.31496062992125984" footer="0.31496062992125984"/>
  <pageSetup paperSize="8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5A34-1AD8-46E6-A2C8-949F400AA021}">
  <dimension ref="A1:K94"/>
  <sheetViews>
    <sheetView tabSelected="1" topLeftCell="A82" zoomScale="77" zoomScaleNormal="77" workbookViewId="0">
      <selection activeCell="P90" sqref="P90"/>
    </sheetView>
  </sheetViews>
  <sheetFormatPr defaultRowHeight="15.75" x14ac:dyDescent="0.25"/>
  <cols>
    <col min="1" max="1" width="8.42578125" style="52" customWidth="1"/>
    <col min="2" max="2" width="7" style="49" customWidth="1"/>
    <col min="3" max="3" width="55.140625" customWidth="1"/>
    <col min="4" max="4" width="12.28515625" customWidth="1"/>
    <col min="5" max="5" width="16" customWidth="1"/>
    <col min="6" max="6" width="12.5703125" customWidth="1"/>
    <col min="7" max="7" width="18.42578125" customWidth="1"/>
    <col min="8" max="8" width="18.140625" customWidth="1"/>
    <col min="9" max="9" width="26" customWidth="1"/>
    <col min="10" max="10" width="20.140625" customWidth="1"/>
    <col min="11" max="11" width="13.7109375" customWidth="1"/>
  </cols>
  <sheetData>
    <row r="1" spans="1:11" ht="63" customHeight="1" x14ac:dyDescent="0.25">
      <c r="A1" s="143" t="s">
        <v>89</v>
      </c>
      <c r="B1" s="144"/>
      <c r="C1" s="144"/>
      <c r="D1" s="144"/>
      <c r="E1" s="144"/>
      <c r="F1" s="144"/>
      <c r="G1" s="144"/>
      <c r="H1" s="144"/>
      <c r="I1" s="31"/>
    </row>
    <row r="2" spans="1:11" ht="54" customHeight="1" x14ac:dyDescent="0.25">
      <c r="A2" s="145" t="s">
        <v>80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 ht="90.75" customHeight="1" x14ac:dyDescent="0.25">
      <c r="A3" s="53" t="s">
        <v>73</v>
      </c>
      <c r="B3" s="24" t="s">
        <v>0</v>
      </c>
      <c r="C3" s="22" t="s">
        <v>69</v>
      </c>
      <c r="D3" s="139" t="s">
        <v>108</v>
      </c>
      <c r="E3" s="139" t="s">
        <v>88</v>
      </c>
      <c r="F3" s="140" t="s">
        <v>85</v>
      </c>
      <c r="G3" s="141" t="s">
        <v>81</v>
      </c>
      <c r="H3" s="141" t="s">
        <v>84</v>
      </c>
      <c r="I3" s="141" t="s">
        <v>83</v>
      </c>
      <c r="J3" s="142" t="s">
        <v>107</v>
      </c>
      <c r="K3" s="142" t="s">
        <v>1</v>
      </c>
    </row>
    <row r="4" spans="1:11" ht="30.75" customHeight="1" x14ac:dyDescent="0.25">
      <c r="A4" s="50"/>
      <c r="B4" s="39"/>
      <c r="C4" s="40"/>
      <c r="D4" s="40"/>
      <c r="E4" s="40"/>
      <c r="F4" s="41"/>
      <c r="G4" s="89" t="s">
        <v>86</v>
      </c>
      <c r="H4" s="42"/>
      <c r="I4" s="93" t="s">
        <v>86</v>
      </c>
      <c r="J4" s="93" t="s">
        <v>86</v>
      </c>
      <c r="K4" s="93" t="s">
        <v>86</v>
      </c>
    </row>
    <row r="5" spans="1:11" ht="39.950000000000003" customHeight="1" x14ac:dyDescent="0.25">
      <c r="A5" s="11">
        <v>1</v>
      </c>
      <c r="B5" s="35" t="s">
        <v>2</v>
      </c>
      <c r="C5" s="32" t="s">
        <v>6</v>
      </c>
      <c r="D5" s="32" t="s">
        <v>90</v>
      </c>
      <c r="E5" s="32">
        <v>48000</v>
      </c>
      <c r="F5" s="38">
        <v>0.19719999999999999</v>
      </c>
      <c r="G5" s="90"/>
      <c r="H5" s="44">
        <f>E5*F5</f>
        <v>9465.5999999999985</v>
      </c>
      <c r="I5" s="94"/>
      <c r="J5" s="95"/>
      <c r="K5" s="95"/>
    </row>
    <row r="6" spans="1:11" ht="39.950000000000003" customHeight="1" x14ac:dyDescent="0.25">
      <c r="A6" s="11">
        <v>1</v>
      </c>
      <c r="B6" s="36" t="s">
        <v>3</v>
      </c>
      <c r="C6" s="1" t="s">
        <v>7</v>
      </c>
      <c r="D6" s="32" t="s">
        <v>90</v>
      </c>
      <c r="E6" s="1">
        <v>48000</v>
      </c>
      <c r="F6" s="1">
        <v>0.2072</v>
      </c>
      <c r="G6" s="91"/>
      <c r="H6" s="44">
        <f t="shared" ref="H6:H13" si="0">E6*F6</f>
        <v>9945.6</v>
      </c>
      <c r="I6" s="96"/>
      <c r="J6" s="95"/>
      <c r="K6" s="95"/>
    </row>
    <row r="7" spans="1:11" ht="39.950000000000003" customHeight="1" x14ac:dyDescent="0.25">
      <c r="A7" s="11">
        <v>1</v>
      </c>
      <c r="B7" s="36" t="s">
        <v>4</v>
      </c>
      <c r="C7" s="1" t="s">
        <v>8</v>
      </c>
      <c r="D7" s="32" t="s">
        <v>90</v>
      </c>
      <c r="E7" s="1">
        <v>54000</v>
      </c>
      <c r="F7" s="38">
        <v>0.44600000000000001</v>
      </c>
      <c r="G7" s="91"/>
      <c r="H7" s="44">
        <f t="shared" si="0"/>
        <v>24084</v>
      </c>
      <c r="I7" s="96"/>
      <c r="J7" s="95"/>
      <c r="K7" s="95"/>
    </row>
    <row r="8" spans="1:11" ht="39.950000000000003" customHeight="1" x14ac:dyDescent="0.25">
      <c r="A8" s="11">
        <v>1</v>
      </c>
      <c r="B8" s="36" t="s">
        <v>5</v>
      </c>
      <c r="C8" s="1" t="s">
        <v>9</v>
      </c>
      <c r="D8" s="32" t="s">
        <v>90</v>
      </c>
      <c r="E8" s="1">
        <v>54000</v>
      </c>
      <c r="F8" s="38">
        <v>0.51600000000000001</v>
      </c>
      <c r="G8" s="91"/>
      <c r="H8" s="44">
        <f t="shared" si="0"/>
        <v>27864</v>
      </c>
      <c r="I8" s="96"/>
      <c r="J8" s="95"/>
      <c r="K8" s="95"/>
    </row>
    <row r="9" spans="1:11" ht="39.950000000000003" customHeight="1" x14ac:dyDescent="0.25">
      <c r="A9" s="11">
        <v>1</v>
      </c>
      <c r="B9" s="36">
        <v>3</v>
      </c>
      <c r="C9" s="2" t="s">
        <v>10</v>
      </c>
      <c r="D9" s="32" t="s">
        <v>90</v>
      </c>
      <c r="E9" s="2">
        <v>50400</v>
      </c>
      <c r="F9" s="38">
        <v>0.1</v>
      </c>
      <c r="G9" s="91"/>
      <c r="H9" s="44">
        <f t="shared" si="0"/>
        <v>5040</v>
      </c>
      <c r="I9" s="96"/>
      <c r="J9" s="95"/>
      <c r="K9" s="95"/>
    </row>
    <row r="10" spans="1:11" ht="39.950000000000003" customHeight="1" x14ac:dyDescent="0.25">
      <c r="A10" s="11">
        <v>1</v>
      </c>
      <c r="B10" s="36">
        <v>4</v>
      </c>
      <c r="C10" s="2" t="s">
        <v>11</v>
      </c>
      <c r="D10" s="32" t="s">
        <v>90</v>
      </c>
      <c r="E10" s="2">
        <v>159000</v>
      </c>
      <c r="F10" s="38">
        <v>0.104</v>
      </c>
      <c r="G10" s="91"/>
      <c r="H10" s="44">
        <f t="shared" si="0"/>
        <v>16536</v>
      </c>
      <c r="I10" s="96"/>
      <c r="J10" s="95"/>
      <c r="K10" s="95"/>
    </row>
    <row r="11" spans="1:11" ht="39.950000000000003" customHeight="1" x14ac:dyDescent="0.25">
      <c r="A11" s="11">
        <v>1</v>
      </c>
      <c r="B11" s="36">
        <v>5</v>
      </c>
      <c r="C11" s="2" t="s">
        <v>12</v>
      </c>
      <c r="D11" s="32" t="s">
        <v>90</v>
      </c>
      <c r="E11" s="2">
        <v>150000</v>
      </c>
      <c r="F11" s="38">
        <v>0.12</v>
      </c>
      <c r="G11" s="91"/>
      <c r="H11" s="44">
        <f t="shared" si="0"/>
        <v>18000</v>
      </c>
      <c r="I11" s="96"/>
      <c r="J11" s="95"/>
      <c r="K11" s="95"/>
    </row>
    <row r="12" spans="1:11" ht="39.950000000000003" customHeight="1" x14ac:dyDescent="0.25">
      <c r="A12" s="14">
        <v>1</v>
      </c>
      <c r="B12" s="37">
        <v>6</v>
      </c>
      <c r="C12" s="21" t="s">
        <v>13</v>
      </c>
      <c r="D12" s="32" t="s">
        <v>90</v>
      </c>
      <c r="E12" s="21">
        <v>49800</v>
      </c>
      <c r="F12" s="38">
        <v>0.223</v>
      </c>
      <c r="G12" s="92"/>
      <c r="H12" s="44">
        <f t="shared" si="0"/>
        <v>11105.4</v>
      </c>
      <c r="I12" s="96"/>
      <c r="J12" s="95"/>
      <c r="K12" s="95"/>
    </row>
    <row r="13" spans="1:11" ht="39.950000000000003" customHeight="1" thickBot="1" x14ac:dyDescent="0.3">
      <c r="A13" s="14">
        <v>1</v>
      </c>
      <c r="B13" s="37">
        <v>7</v>
      </c>
      <c r="C13" s="21" t="s">
        <v>14</v>
      </c>
      <c r="D13" s="32" t="s">
        <v>90</v>
      </c>
      <c r="E13" s="21">
        <v>3900</v>
      </c>
      <c r="F13" s="38">
        <v>0.6</v>
      </c>
      <c r="G13" s="92"/>
      <c r="H13" s="44">
        <f t="shared" si="0"/>
        <v>2340</v>
      </c>
      <c r="I13" s="97"/>
      <c r="J13" s="95"/>
      <c r="K13" s="95"/>
    </row>
    <row r="14" spans="1:11" ht="39.950000000000003" customHeight="1" x14ac:dyDescent="0.25">
      <c r="A14" s="51" t="s">
        <v>82</v>
      </c>
      <c r="B14" s="45"/>
      <c r="C14" s="27"/>
      <c r="D14" s="27"/>
      <c r="E14" s="149">
        <f>SUM(E5:E13)</f>
        <v>617100</v>
      </c>
      <c r="F14" s="28"/>
      <c r="G14" s="29"/>
      <c r="H14" s="34">
        <f>SUM(H5:H13)</f>
        <v>124380.59999999999</v>
      </c>
      <c r="I14" s="98" t="s">
        <v>109</v>
      </c>
    </row>
    <row r="15" spans="1:11" ht="71.25" customHeight="1" thickBot="1" x14ac:dyDescent="0.3">
      <c r="B15" s="30"/>
      <c r="C15" s="30"/>
      <c r="D15" s="30"/>
      <c r="E15" s="30"/>
      <c r="F15" s="3"/>
      <c r="G15" s="3"/>
      <c r="H15" s="3"/>
      <c r="I15" s="55" t="s">
        <v>87</v>
      </c>
    </row>
    <row r="16" spans="1:11" ht="26.25" customHeight="1" x14ac:dyDescent="0.25">
      <c r="B16" s="30"/>
      <c r="C16" s="30"/>
      <c r="D16" s="30"/>
      <c r="E16" s="30"/>
      <c r="F16" s="3"/>
      <c r="G16" s="3"/>
      <c r="H16" s="3"/>
      <c r="I16" s="84"/>
    </row>
    <row r="17" spans="1:11" ht="60" customHeight="1" x14ac:dyDescent="0.25">
      <c r="A17" s="53" t="s">
        <v>74</v>
      </c>
      <c r="B17" s="25" t="s">
        <v>0</v>
      </c>
      <c r="C17" s="23" t="s">
        <v>70</v>
      </c>
      <c r="D17" s="139" t="s">
        <v>108</v>
      </c>
      <c r="E17" s="139" t="s">
        <v>88</v>
      </c>
      <c r="F17" s="140" t="s">
        <v>85</v>
      </c>
      <c r="G17" s="141" t="s">
        <v>81</v>
      </c>
      <c r="H17" s="141" t="s">
        <v>84</v>
      </c>
      <c r="I17" s="141" t="s">
        <v>83</v>
      </c>
      <c r="J17" s="142" t="s">
        <v>107</v>
      </c>
      <c r="K17" s="142" t="s">
        <v>1</v>
      </c>
    </row>
    <row r="18" spans="1:11" ht="38.25" customHeight="1" x14ac:dyDescent="0.25">
      <c r="A18" s="50"/>
      <c r="B18" s="39"/>
      <c r="C18" s="40"/>
      <c r="D18" s="40"/>
      <c r="E18" s="40"/>
      <c r="F18" s="41"/>
      <c r="G18" s="99" t="s">
        <v>86</v>
      </c>
      <c r="H18" s="42"/>
      <c r="I18" s="99" t="s">
        <v>86</v>
      </c>
      <c r="J18" s="93" t="s">
        <v>86</v>
      </c>
      <c r="K18" s="93" t="s">
        <v>86</v>
      </c>
    </row>
    <row r="19" spans="1:11" ht="45" customHeight="1" x14ac:dyDescent="0.25">
      <c r="A19" s="11">
        <v>2</v>
      </c>
      <c r="B19" s="46" t="s">
        <v>2</v>
      </c>
      <c r="C19" s="1" t="s">
        <v>27</v>
      </c>
      <c r="D19" s="32" t="s">
        <v>90</v>
      </c>
      <c r="E19" s="8">
        <v>12900</v>
      </c>
      <c r="F19" s="56">
        <v>1.6</v>
      </c>
      <c r="G19" s="100"/>
      <c r="H19" s="61">
        <f>E19*F19</f>
        <v>20640</v>
      </c>
      <c r="I19" s="94"/>
      <c r="J19" s="95"/>
      <c r="K19" s="95"/>
    </row>
    <row r="20" spans="1:11" ht="45" customHeight="1" x14ac:dyDescent="0.25">
      <c r="A20" s="11">
        <v>2</v>
      </c>
      <c r="B20" s="47" t="s">
        <v>3</v>
      </c>
      <c r="C20" s="1" t="s">
        <v>28</v>
      </c>
      <c r="D20" s="32" t="s">
        <v>90</v>
      </c>
      <c r="E20" s="8">
        <v>19200</v>
      </c>
      <c r="F20" s="57">
        <v>2.4</v>
      </c>
      <c r="G20" s="101"/>
      <c r="H20" s="61">
        <f t="shared" ref="H20:H35" si="1">E20*F20</f>
        <v>46080</v>
      </c>
      <c r="I20" s="96"/>
      <c r="J20" s="95"/>
      <c r="K20" s="95"/>
    </row>
    <row r="21" spans="1:11" ht="45" customHeight="1" x14ac:dyDescent="0.25">
      <c r="A21" s="11">
        <v>2</v>
      </c>
      <c r="B21" s="47" t="s">
        <v>4</v>
      </c>
      <c r="C21" s="1" t="s">
        <v>29</v>
      </c>
      <c r="D21" s="32" t="s">
        <v>90</v>
      </c>
      <c r="E21" s="8">
        <v>13500</v>
      </c>
      <c r="F21" s="58">
        <v>1.6</v>
      </c>
      <c r="G21" s="101"/>
      <c r="H21" s="61">
        <f t="shared" si="1"/>
        <v>21600</v>
      </c>
      <c r="I21" s="96"/>
      <c r="J21" s="95"/>
      <c r="K21" s="95"/>
    </row>
    <row r="22" spans="1:11" ht="45" customHeight="1" x14ac:dyDescent="0.25">
      <c r="A22" s="11">
        <v>2</v>
      </c>
      <c r="B22" s="47" t="s">
        <v>5</v>
      </c>
      <c r="C22" s="1" t="s">
        <v>30</v>
      </c>
      <c r="D22" s="32" t="s">
        <v>90</v>
      </c>
      <c r="E22" s="8">
        <v>16200</v>
      </c>
      <c r="F22" s="57">
        <v>2</v>
      </c>
      <c r="G22" s="101"/>
      <c r="H22" s="61">
        <f t="shared" si="1"/>
        <v>32400</v>
      </c>
      <c r="I22" s="96"/>
      <c r="J22" s="95"/>
      <c r="K22" s="95"/>
    </row>
    <row r="23" spans="1:11" ht="45" customHeight="1" x14ac:dyDescent="0.25">
      <c r="A23" s="11">
        <v>2</v>
      </c>
      <c r="B23" s="36">
        <v>3</v>
      </c>
      <c r="C23" s="1" t="s">
        <v>31</v>
      </c>
      <c r="D23" s="32" t="s">
        <v>90</v>
      </c>
      <c r="E23" s="8">
        <v>6600</v>
      </c>
      <c r="F23" s="57">
        <v>2.4</v>
      </c>
      <c r="G23" s="101"/>
      <c r="H23" s="61">
        <f t="shared" si="1"/>
        <v>15840</v>
      </c>
      <c r="I23" s="96"/>
      <c r="J23" s="95"/>
      <c r="K23" s="95"/>
    </row>
    <row r="24" spans="1:11" ht="45" customHeight="1" x14ac:dyDescent="0.25">
      <c r="A24" s="11">
        <v>2</v>
      </c>
      <c r="B24" s="36">
        <v>4</v>
      </c>
      <c r="C24" s="1" t="s">
        <v>15</v>
      </c>
      <c r="D24" s="32" t="s">
        <v>90</v>
      </c>
      <c r="E24" s="8">
        <v>5850</v>
      </c>
      <c r="F24" s="59">
        <v>0.86</v>
      </c>
      <c r="G24" s="102"/>
      <c r="H24" s="61">
        <f t="shared" si="1"/>
        <v>5031</v>
      </c>
      <c r="I24" s="96"/>
      <c r="J24" s="95"/>
      <c r="K24" s="95"/>
    </row>
    <row r="25" spans="1:11" ht="45" customHeight="1" x14ac:dyDescent="0.25">
      <c r="A25" s="11">
        <v>2</v>
      </c>
      <c r="B25" s="36">
        <v>5</v>
      </c>
      <c r="C25" s="1" t="s">
        <v>16</v>
      </c>
      <c r="D25" s="32" t="s">
        <v>90</v>
      </c>
      <c r="E25" s="8">
        <v>4200</v>
      </c>
      <c r="F25" s="59">
        <v>0.86</v>
      </c>
      <c r="G25" s="101"/>
      <c r="H25" s="61">
        <f t="shared" si="1"/>
        <v>3612</v>
      </c>
      <c r="I25" s="96"/>
      <c r="J25" s="95"/>
      <c r="K25" s="95"/>
    </row>
    <row r="26" spans="1:11" ht="45" customHeight="1" x14ac:dyDescent="0.25">
      <c r="A26" s="11">
        <v>2</v>
      </c>
      <c r="B26" s="36">
        <v>6</v>
      </c>
      <c r="C26" s="1" t="s">
        <v>17</v>
      </c>
      <c r="D26" s="32" t="s">
        <v>90</v>
      </c>
      <c r="E26" s="8">
        <v>4500</v>
      </c>
      <c r="F26" s="59">
        <v>0.71</v>
      </c>
      <c r="G26" s="101"/>
      <c r="H26" s="61">
        <f t="shared" si="1"/>
        <v>3195</v>
      </c>
      <c r="I26" s="96"/>
      <c r="J26" s="95"/>
      <c r="K26" s="95"/>
    </row>
    <row r="27" spans="1:11" ht="45" customHeight="1" x14ac:dyDescent="0.25">
      <c r="A27" s="11">
        <v>2</v>
      </c>
      <c r="B27" s="36">
        <v>7</v>
      </c>
      <c r="C27" s="1" t="s">
        <v>18</v>
      </c>
      <c r="D27" s="32" t="s">
        <v>90</v>
      </c>
      <c r="E27" s="8">
        <v>2400</v>
      </c>
      <c r="F27" s="59">
        <v>1.0980000000000001</v>
      </c>
      <c r="G27" s="103"/>
      <c r="H27" s="61">
        <f t="shared" si="1"/>
        <v>2635.2000000000003</v>
      </c>
      <c r="I27" s="96"/>
      <c r="J27" s="95"/>
      <c r="K27" s="95"/>
    </row>
    <row r="28" spans="1:11" ht="45" customHeight="1" x14ac:dyDescent="0.25">
      <c r="A28" s="11">
        <v>2</v>
      </c>
      <c r="B28" s="36">
        <v>8</v>
      </c>
      <c r="C28" s="1" t="s">
        <v>19</v>
      </c>
      <c r="D28" s="32" t="s">
        <v>90</v>
      </c>
      <c r="E28" s="1">
        <v>10500</v>
      </c>
      <c r="F28" s="57">
        <v>1</v>
      </c>
      <c r="G28" s="104"/>
      <c r="H28" s="61">
        <f t="shared" si="1"/>
        <v>10500</v>
      </c>
      <c r="I28" s="96"/>
      <c r="J28" s="95"/>
      <c r="K28" s="95"/>
    </row>
    <row r="29" spans="1:11" ht="45" customHeight="1" x14ac:dyDescent="0.25">
      <c r="A29" s="11">
        <v>2</v>
      </c>
      <c r="B29" s="36">
        <v>9</v>
      </c>
      <c r="C29" s="1" t="s">
        <v>20</v>
      </c>
      <c r="D29" s="32" t="s">
        <v>90</v>
      </c>
      <c r="E29" s="1">
        <v>300</v>
      </c>
      <c r="F29" s="57">
        <v>1</v>
      </c>
      <c r="G29" s="104"/>
      <c r="H29" s="61">
        <f t="shared" si="1"/>
        <v>300</v>
      </c>
      <c r="I29" s="96"/>
      <c r="J29" s="95"/>
      <c r="K29" s="95"/>
    </row>
    <row r="30" spans="1:11" ht="45" customHeight="1" x14ac:dyDescent="0.25">
      <c r="A30" s="11">
        <v>2</v>
      </c>
      <c r="B30" s="36">
        <v>10</v>
      </c>
      <c r="C30" s="1" t="s">
        <v>21</v>
      </c>
      <c r="D30" s="32" t="s">
        <v>90</v>
      </c>
      <c r="E30" s="1">
        <v>300</v>
      </c>
      <c r="F30" s="59">
        <v>0.90400000000000003</v>
      </c>
      <c r="G30" s="104"/>
      <c r="H30" s="61">
        <f t="shared" si="1"/>
        <v>271.2</v>
      </c>
      <c r="I30" s="96"/>
      <c r="J30" s="95"/>
      <c r="K30" s="95"/>
    </row>
    <row r="31" spans="1:11" ht="45" customHeight="1" x14ac:dyDescent="0.25">
      <c r="A31" s="11">
        <v>2</v>
      </c>
      <c r="B31" s="36">
        <v>11</v>
      </c>
      <c r="C31" s="1" t="s">
        <v>22</v>
      </c>
      <c r="D31" s="32" t="s">
        <v>90</v>
      </c>
      <c r="E31" s="1">
        <v>1500</v>
      </c>
      <c r="F31" s="59">
        <v>0.90400000000000003</v>
      </c>
      <c r="G31" s="104"/>
      <c r="H31" s="61">
        <f t="shared" si="1"/>
        <v>1356</v>
      </c>
      <c r="I31" s="96"/>
      <c r="J31" s="95"/>
      <c r="K31" s="95"/>
    </row>
    <row r="32" spans="1:11" ht="45" customHeight="1" x14ac:dyDescent="0.25">
      <c r="A32" s="11">
        <v>2</v>
      </c>
      <c r="B32" s="36">
        <v>12</v>
      </c>
      <c r="C32" s="1" t="s">
        <v>23</v>
      </c>
      <c r="D32" s="32" t="s">
        <v>90</v>
      </c>
      <c r="E32" s="1">
        <v>2100</v>
      </c>
      <c r="F32" s="59">
        <v>0.94</v>
      </c>
      <c r="G32" s="104"/>
      <c r="H32" s="61">
        <f t="shared" si="1"/>
        <v>1974</v>
      </c>
      <c r="I32" s="96"/>
      <c r="J32" s="95"/>
      <c r="K32" s="95"/>
    </row>
    <row r="33" spans="1:11" ht="45" customHeight="1" x14ac:dyDescent="0.25">
      <c r="A33" s="11">
        <v>2</v>
      </c>
      <c r="B33" s="36">
        <v>13</v>
      </c>
      <c r="C33" s="1" t="s">
        <v>24</v>
      </c>
      <c r="D33" s="32" t="s">
        <v>90</v>
      </c>
      <c r="E33" s="1">
        <v>600</v>
      </c>
      <c r="F33" s="59">
        <v>0.14000000000000001</v>
      </c>
      <c r="G33" s="104"/>
      <c r="H33" s="61">
        <f t="shared" si="1"/>
        <v>84.000000000000014</v>
      </c>
      <c r="I33" s="96"/>
      <c r="J33" s="95"/>
      <c r="K33" s="95"/>
    </row>
    <row r="34" spans="1:11" ht="45" customHeight="1" x14ac:dyDescent="0.25">
      <c r="A34" s="11">
        <v>2</v>
      </c>
      <c r="B34" s="36">
        <v>14</v>
      </c>
      <c r="C34" s="1" t="s">
        <v>25</v>
      </c>
      <c r="D34" s="32" t="s">
        <v>90</v>
      </c>
      <c r="E34" s="1">
        <v>6000</v>
      </c>
      <c r="F34" s="59">
        <v>0.15</v>
      </c>
      <c r="G34" s="104"/>
      <c r="H34" s="61">
        <f t="shared" si="1"/>
        <v>900</v>
      </c>
      <c r="I34" s="96"/>
      <c r="J34" s="95"/>
      <c r="K34" s="95"/>
    </row>
    <row r="35" spans="1:11" ht="45" customHeight="1" thickBot="1" x14ac:dyDescent="0.3">
      <c r="A35" s="11">
        <v>2</v>
      </c>
      <c r="B35" s="36">
        <v>15</v>
      </c>
      <c r="C35" s="1" t="s">
        <v>26</v>
      </c>
      <c r="D35" s="32" t="s">
        <v>90</v>
      </c>
      <c r="E35" s="1">
        <v>21000</v>
      </c>
      <c r="F35" s="60">
        <v>0.38</v>
      </c>
      <c r="G35" s="104"/>
      <c r="H35" s="61">
        <f t="shared" si="1"/>
        <v>7980</v>
      </c>
      <c r="I35" s="96"/>
      <c r="J35" s="95"/>
      <c r="K35" s="95"/>
    </row>
    <row r="36" spans="1:11" ht="45" customHeight="1" x14ac:dyDescent="0.25">
      <c r="A36" s="51" t="s">
        <v>91</v>
      </c>
      <c r="B36" s="45"/>
      <c r="C36" s="27"/>
      <c r="D36" s="62"/>
      <c r="E36" s="149">
        <f>SUM(E19:E35)</f>
        <v>127650</v>
      </c>
      <c r="F36" s="63"/>
      <c r="G36" s="64"/>
      <c r="H36" s="74">
        <f>SUM(H19:H35)</f>
        <v>174398.40000000002</v>
      </c>
      <c r="I36" s="98" t="s">
        <v>109</v>
      </c>
    </row>
    <row r="37" spans="1:11" ht="54.75" customHeight="1" thickBot="1" x14ac:dyDescent="0.3">
      <c r="A37" s="69"/>
      <c r="B37" s="70"/>
      <c r="C37" s="71"/>
      <c r="D37" s="71"/>
      <c r="E37" s="71"/>
      <c r="F37" s="63"/>
      <c r="G37" s="72"/>
      <c r="H37" s="75"/>
      <c r="I37" s="76" t="s">
        <v>87</v>
      </c>
    </row>
    <row r="38" spans="1:11" s="5" customFormat="1" ht="18.75" customHeight="1" x14ac:dyDescent="0.25">
      <c r="A38" s="148"/>
      <c r="B38" s="148"/>
      <c r="C38" s="148"/>
      <c r="D38" s="148"/>
      <c r="E38" s="148"/>
      <c r="F38" s="148"/>
      <c r="G38" s="148"/>
      <c r="H38" s="148"/>
      <c r="I38" s="73"/>
    </row>
    <row r="39" spans="1:11" ht="70.5" customHeight="1" x14ac:dyDescent="0.25">
      <c r="A39" s="53" t="s">
        <v>75</v>
      </c>
      <c r="B39" s="25" t="s">
        <v>0</v>
      </c>
      <c r="C39" s="23" t="s">
        <v>71</v>
      </c>
      <c r="D39" s="139" t="s">
        <v>108</v>
      </c>
      <c r="E39" s="139" t="s">
        <v>88</v>
      </c>
      <c r="F39" s="140" t="s">
        <v>85</v>
      </c>
      <c r="G39" s="141" t="s">
        <v>81</v>
      </c>
      <c r="H39" s="141" t="s">
        <v>84</v>
      </c>
      <c r="I39" s="141" t="s">
        <v>83</v>
      </c>
      <c r="J39" s="142" t="s">
        <v>107</v>
      </c>
      <c r="K39" s="142" t="s">
        <v>1</v>
      </c>
    </row>
    <row r="40" spans="1:11" ht="39.75" customHeight="1" x14ac:dyDescent="0.25">
      <c r="A40" s="130"/>
      <c r="B40" s="131"/>
      <c r="C40" s="132"/>
      <c r="D40" s="132"/>
      <c r="E40" s="132"/>
      <c r="F40" s="41"/>
      <c r="G40" s="99" t="s">
        <v>86</v>
      </c>
      <c r="H40" s="42"/>
      <c r="I40" s="99" t="s">
        <v>86</v>
      </c>
      <c r="J40" s="93" t="s">
        <v>86</v>
      </c>
      <c r="K40" s="93" t="s">
        <v>86</v>
      </c>
    </row>
    <row r="41" spans="1:11" ht="42.75" customHeight="1" x14ac:dyDescent="0.25">
      <c r="A41" s="11">
        <v>3</v>
      </c>
      <c r="B41" s="9">
        <v>1</v>
      </c>
      <c r="C41" s="6" t="s">
        <v>32</v>
      </c>
      <c r="D41" s="32" t="s">
        <v>90</v>
      </c>
      <c r="E41" s="1">
        <v>108900</v>
      </c>
      <c r="F41" s="59">
        <v>6.5000000000000002E-2</v>
      </c>
      <c r="G41" s="108"/>
      <c r="H41" s="61">
        <f>E41*F41</f>
        <v>7078.5</v>
      </c>
      <c r="I41" s="108"/>
      <c r="J41" s="95"/>
      <c r="K41" s="95"/>
    </row>
    <row r="42" spans="1:11" ht="40.5" customHeight="1" x14ac:dyDescent="0.25">
      <c r="A42" s="11">
        <v>3</v>
      </c>
      <c r="B42" s="9">
        <v>2</v>
      </c>
      <c r="C42" s="6" t="s">
        <v>33</v>
      </c>
      <c r="D42" s="32" t="s">
        <v>90</v>
      </c>
      <c r="E42" s="1">
        <v>51000</v>
      </c>
      <c r="F42" s="59">
        <v>6.5000000000000002E-2</v>
      </c>
      <c r="G42" s="108"/>
      <c r="H42" s="61">
        <f t="shared" ref="H42:H46" si="2">E42*F42</f>
        <v>3315</v>
      </c>
      <c r="I42" s="108"/>
      <c r="J42" s="95"/>
      <c r="K42" s="95"/>
    </row>
    <row r="43" spans="1:11" ht="45" customHeight="1" x14ac:dyDescent="0.25">
      <c r="A43" s="11">
        <v>3</v>
      </c>
      <c r="B43" s="9">
        <v>3</v>
      </c>
      <c r="C43" s="6" t="s">
        <v>34</v>
      </c>
      <c r="D43" s="32" t="s">
        <v>90</v>
      </c>
      <c r="E43" s="1">
        <v>15000</v>
      </c>
      <c r="F43" s="59">
        <v>0.35</v>
      </c>
      <c r="G43" s="108"/>
      <c r="H43" s="61">
        <f t="shared" si="2"/>
        <v>5250</v>
      </c>
      <c r="I43" s="108"/>
      <c r="J43" s="95"/>
      <c r="K43" s="95"/>
    </row>
    <row r="44" spans="1:11" ht="45" customHeight="1" x14ac:dyDescent="0.25">
      <c r="A44" s="11">
        <v>3</v>
      </c>
      <c r="B44" s="9">
        <v>4</v>
      </c>
      <c r="C44" s="6" t="s">
        <v>35</v>
      </c>
      <c r="D44" s="32" t="s">
        <v>90</v>
      </c>
      <c r="E44" s="1">
        <v>6000</v>
      </c>
      <c r="F44" s="59">
        <v>0.193</v>
      </c>
      <c r="G44" s="108"/>
      <c r="H44" s="61">
        <f t="shared" si="2"/>
        <v>1158</v>
      </c>
      <c r="I44" s="108"/>
      <c r="J44" s="95"/>
      <c r="K44" s="95"/>
    </row>
    <row r="45" spans="1:11" ht="39" customHeight="1" x14ac:dyDescent="0.25">
      <c r="A45" s="14">
        <v>3</v>
      </c>
      <c r="B45" s="15">
        <v>5</v>
      </c>
      <c r="C45" s="17" t="s">
        <v>36</v>
      </c>
      <c r="D45" s="32" t="s">
        <v>90</v>
      </c>
      <c r="E45" s="1">
        <v>7500</v>
      </c>
      <c r="F45" s="59">
        <v>0.19</v>
      </c>
      <c r="G45" s="110"/>
      <c r="H45" s="61">
        <f t="shared" si="2"/>
        <v>1425</v>
      </c>
      <c r="I45" s="108"/>
      <c r="J45" s="95"/>
      <c r="K45" s="95"/>
    </row>
    <row r="46" spans="1:11" ht="37.5" customHeight="1" thickBot="1" x14ac:dyDescent="0.3">
      <c r="A46" s="11">
        <v>3</v>
      </c>
      <c r="B46" s="9">
        <v>6</v>
      </c>
      <c r="C46" s="6" t="s">
        <v>37</v>
      </c>
      <c r="D46" s="32" t="s">
        <v>90</v>
      </c>
      <c r="E46" s="1">
        <v>7500</v>
      </c>
      <c r="F46" s="79">
        <v>0.3</v>
      </c>
      <c r="G46" s="108"/>
      <c r="H46" s="61">
        <f t="shared" si="2"/>
        <v>2250</v>
      </c>
      <c r="I46" s="108"/>
      <c r="J46" s="95"/>
      <c r="K46" s="95"/>
    </row>
    <row r="47" spans="1:11" ht="45" customHeight="1" x14ac:dyDescent="0.25">
      <c r="A47" s="51" t="s">
        <v>94</v>
      </c>
      <c r="B47" s="65"/>
      <c r="C47" s="66"/>
      <c r="D47" s="28"/>
      <c r="E47" s="149">
        <f>SUM(E41:E46)</f>
        <v>195900</v>
      </c>
      <c r="F47" s="45"/>
      <c r="G47" s="27"/>
      <c r="H47" s="80">
        <f>SUM(H41:H46)</f>
        <v>20476.5</v>
      </c>
      <c r="I47" s="98" t="s">
        <v>109</v>
      </c>
    </row>
    <row r="48" spans="1:11" ht="57.75" customHeight="1" thickBot="1" x14ac:dyDescent="0.3">
      <c r="A48" s="18"/>
      <c r="B48" s="19"/>
      <c r="C48" s="20"/>
      <c r="D48" s="20"/>
      <c r="E48" s="20"/>
      <c r="F48" s="7"/>
      <c r="G48" s="7"/>
      <c r="H48" s="7"/>
      <c r="I48" s="55" t="s">
        <v>87</v>
      </c>
    </row>
    <row r="49" spans="1:11" ht="21.75" customHeight="1" x14ac:dyDescent="0.25">
      <c r="A49" s="18"/>
      <c r="B49" s="19"/>
      <c r="C49" s="20"/>
      <c r="D49" s="20"/>
      <c r="E49" s="20"/>
      <c r="F49" s="7"/>
      <c r="G49" s="7"/>
      <c r="H49" s="7"/>
      <c r="I49" s="7"/>
    </row>
    <row r="50" spans="1:11" ht="75" customHeight="1" x14ac:dyDescent="0.25">
      <c r="A50" s="53" t="s">
        <v>76</v>
      </c>
      <c r="B50" s="25" t="s">
        <v>0</v>
      </c>
      <c r="C50" s="23" t="s">
        <v>72</v>
      </c>
      <c r="D50" s="139" t="s">
        <v>108</v>
      </c>
      <c r="E50" s="139" t="s">
        <v>88</v>
      </c>
      <c r="F50" s="140" t="s">
        <v>85</v>
      </c>
      <c r="G50" s="141" t="s">
        <v>81</v>
      </c>
      <c r="H50" s="141" t="s">
        <v>84</v>
      </c>
      <c r="I50" s="141" t="s">
        <v>83</v>
      </c>
      <c r="J50" s="142" t="s">
        <v>107</v>
      </c>
      <c r="K50" s="142" t="s">
        <v>1</v>
      </c>
    </row>
    <row r="51" spans="1:11" ht="37.5" customHeight="1" x14ac:dyDescent="0.25">
      <c r="A51" s="130"/>
      <c r="B51" s="131"/>
      <c r="C51" s="132"/>
      <c r="D51" s="132"/>
      <c r="E51" s="132"/>
      <c r="F51" s="41"/>
      <c r="G51" s="99" t="s">
        <v>86</v>
      </c>
      <c r="H51" s="42"/>
      <c r="I51" s="99" t="s">
        <v>86</v>
      </c>
      <c r="J51" s="93" t="s">
        <v>86</v>
      </c>
      <c r="K51" s="93" t="s">
        <v>86</v>
      </c>
    </row>
    <row r="52" spans="1:11" ht="47.25" customHeight="1" x14ac:dyDescent="0.25">
      <c r="A52" s="11">
        <v>4</v>
      </c>
      <c r="B52" s="9">
        <v>1</v>
      </c>
      <c r="C52" s="6" t="s">
        <v>38</v>
      </c>
      <c r="D52" s="32" t="s">
        <v>90</v>
      </c>
      <c r="E52" s="1">
        <v>3816</v>
      </c>
      <c r="F52" s="81">
        <v>4.75</v>
      </c>
      <c r="G52" s="108"/>
      <c r="H52" s="61">
        <f>E52*F52</f>
        <v>18126</v>
      </c>
      <c r="I52" s="108"/>
      <c r="J52" s="95"/>
      <c r="K52" s="95"/>
    </row>
    <row r="53" spans="1:11" ht="57" customHeight="1" x14ac:dyDescent="0.25">
      <c r="A53" s="11">
        <v>4</v>
      </c>
      <c r="B53" s="9">
        <v>2</v>
      </c>
      <c r="C53" s="6" t="s">
        <v>39</v>
      </c>
      <c r="D53" s="32" t="s">
        <v>90</v>
      </c>
      <c r="E53" s="1">
        <v>3456</v>
      </c>
      <c r="F53" s="59">
        <v>5.16</v>
      </c>
      <c r="G53" s="108"/>
      <c r="H53" s="61">
        <f t="shared" ref="H53:H57" si="3">E53*F53</f>
        <v>17832.96</v>
      </c>
      <c r="I53" s="108"/>
      <c r="J53" s="95"/>
      <c r="K53" s="95"/>
    </row>
    <row r="54" spans="1:11" ht="50.25" customHeight="1" x14ac:dyDescent="0.25">
      <c r="A54" s="11">
        <v>4</v>
      </c>
      <c r="B54" s="9">
        <v>3</v>
      </c>
      <c r="C54" s="6" t="s">
        <v>40</v>
      </c>
      <c r="D54" s="32" t="s">
        <v>90</v>
      </c>
      <c r="E54" s="1">
        <v>360</v>
      </c>
      <c r="F54" s="57">
        <v>6</v>
      </c>
      <c r="G54" s="108"/>
      <c r="H54" s="61">
        <f t="shared" si="3"/>
        <v>2160</v>
      </c>
      <c r="I54" s="108"/>
      <c r="J54" s="95"/>
      <c r="K54" s="95"/>
    </row>
    <row r="55" spans="1:11" ht="46.5" customHeight="1" x14ac:dyDescent="0.25">
      <c r="A55" s="11">
        <v>4</v>
      </c>
      <c r="B55" s="9">
        <v>4</v>
      </c>
      <c r="C55" s="6" t="s">
        <v>41</v>
      </c>
      <c r="D55" s="32" t="s">
        <v>90</v>
      </c>
      <c r="E55" s="1">
        <v>7092</v>
      </c>
      <c r="F55" s="57">
        <v>5.5</v>
      </c>
      <c r="G55" s="108"/>
      <c r="H55" s="61">
        <f t="shared" si="3"/>
        <v>39006</v>
      </c>
      <c r="I55" s="108"/>
      <c r="J55" s="95"/>
      <c r="K55" s="95"/>
    </row>
    <row r="56" spans="1:11" ht="62.25" customHeight="1" x14ac:dyDescent="0.25">
      <c r="A56" s="14">
        <v>4</v>
      </c>
      <c r="B56" s="15">
        <v>5</v>
      </c>
      <c r="C56" s="17" t="s">
        <v>42</v>
      </c>
      <c r="D56" s="32" t="s">
        <v>90</v>
      </c>
      <c r="E56" s="1">
        <v>12900</v>
      </c>
      <c r="F56" s="57">
        <v>1.8</v>
      </c>
      <c r="G56" s="110"/>
      <c r="H56" s="61">
        <f t="shared" si="3"/>
        <v>23220</v>
      </c>
      <c r="I56" s="108"/>
      <c r="J56" s="95"/>
      <c r="K56" s="95"/>
    </row>
    <row r="57" spans="1:11" ht="49.5" customHeight="1" thickBot="1" x14ac:dyDescent="0.3">
      <c r="A57" s="11">
        <v>4</v>
      </c>
      <c r="B57" s="9">
        <v>6</v>
      </c>
      <c r="C57" s="6" t="s">
        <v>43</v>
      </c>
      <c r="D57" s="32" t="s">
        <v>90</v>
      </c>
      <c r="E57" s="1">
        <v>4500</v>
      </c>
      <c r="F57" s="57">
        <v>1.8</v>
      </c>
      <c r="G57" s="108"/>
      <c r="H57" s="61">
        <f t="shared" si="3"/>
        <v>8100</v>
      </c>
      <c r="I57" s="108"/>
      <c r="J57" s="95"/>
      <c r="K57" s="95"/>
    </row>
    <row r="58" spans="1:11" ht="49.5" customHeight="1" x14ac:dyDescent="0.25">
      <c r="A58" s="51" t="s">
        <v>93</v>
      </c>
      <c r="B58" s="67"/>
      <c r="C58" s="27"/>
      <c r="D58" s="28"/>
      <c r="E58" s="149">
        <f>SUM(E52:E57)</f>
        <v>32124</v>
      </c>
      <c r="F58" s="68"/>
      <c r="G58" s="64"/>
      <c r="H58" s="80">
        <f>SUM(H52:H57)</f>
        <v>108444.95999999999</v>
      </c>
      <c r="I58" s="98" t="s">
        <v>109</v>
      </c>
    </row>
    <row r="59" spans="1:11" ht="49.5" customHeight="1" thickBot="1" x14ac:dyDescent="0.3">
      <c r="A59" s="18"/>
      <c r="B59" s="19"/>
      <c r="C59" s="20"/>
      <c r="D59" s="20"/>
      <c r="E59" s="20"/>
      <c r="F59" s="7"/>
      <c r="G59" s="7"/>
      <c r="H59" s="7"/>
      <c r="I59" s="55" t="s">
        <v>87</v>
      </c>
    </row>
    <row r="60" spans="1:11" ht="21" customHeight="1" x14ac:dyDescent="0.25">
      <c r="A60" s="18"/>
      <c r="B60" s="19"/>
      <c r="C60" s="20"/>
      <c r="D60" s="20"/>
      <c r="E60" s="20"/>
      <c r="F60" s="7"/>
      <c r="G60" s="7"/>
      <c r="H60" s="7"/>
      <c r="I60" s="7"/>
    </row>
    <row r="61" spans="1:11" ht="67.5" customHeight="1" x14ac:dyDescent="0.25">
      <c r="A61" s="53" t="s">
        <v>77</v>
      </c>
      <c r="B61" s="25" t="s">
        <v>0</v>
      </c>
      <c r="C61" s="23" t="s">
        <v>101</v>
      </c>
      <c r="D61" s="139" t="s">
        <v>108</v>
      </c>
      <c r="E61" s="139" t="s">
        <v>88</v>
      </c>
      <c r="F61" s="140" t="s">
        <v>85</v>
      </c>
      <c r="G61" s="141" t="s">
        <v>81</v>
      </c>
      <c r="H61" s="141" t="s">
        <v>84</v>
      </c>
      <c r="I61" s="141" t="s">
        <v>83</v>
      </c>
      <c r="J61" s="142" t="s">
        <v>107</v>
      </c>
      <c r="K61" s="142" t="s">
        <v>1</v>
      </c>
    </row>
    <row r="62" spans="1:11" ht="40.5" customHeight="1" x14ac:dyDescent="0.25">
      <c r="A62" s="130"/>
      <c r="B62" s="131"/>
      <c r="C62" s="132"/>
      <c r="D62" s="132"/>
      <c r="E62" s="132"/>
      <c r="F62" s="41"/>
      <c r="G62" s="99" t="s">
        <v>86</v>
      </c>
      <c r="H62" s="42"/>
      <c r="I62" s="138" t="s">
        <v>86</v>
      </c>
      <c r="J62" s="99" t="s">
        <v>86</v>
      </c>
      <c r="K62" s="99" t="s">
        <v>86</v>
      </c>
    </row>
    <row r="63" spans="1:11" ht="45" customHeight="1" x14ac:dyDescent="0.25">
      <c r="A63" s="11">
        <v>5</v>
      </c>
      <c r="B63" s="82">
        <v>1</v>
      </c>
      <c r="C63" s="6" t="s">
        <v>44</v>
      </c>
      <c r="D63" s="32" t="s">
        <v>90</v>
      </c>
      <c r="E63" s="1">
        <v>6300</v>
      </c>
      <c r="F63" s="57">
        <v>6.3</v>
      </c>
      <c r="G63" s="108"/>
      <c r="H63" s="61">
        <f>E63*F63</f>
        <v>39690</v>
      </c>
      <c r="I63" s="108"/>
      <c r="J63" s="95"/>
      <c r="K63" s="95"/>
    </row>
    <row r="64" spans="1:11" ht="45" customHeight="1" x14ac:dyDescent="0.25">
      <c r="A64" s="11">
        <v>5</v>
      </c>
      <c r="B64" s="82">
        <v>2</v>
      </c>
      <c r="C64" s="6" t="s">
        <v>45</v>
      </c>
      <c r="D64" s="32" t="s">
        <v>90</v>
      </c>
      <c r="E64" s="1">
        <v>3000</v>
      </c>
      <c r="F64" s="57">
        <v>1.76</v>
      </c>
      <c r="G64" s="108"/>
      <c r="H64" s="61">
        <f t="shared" ref="H64:H65" si="4">E64*F64</f>
        <v>5280</v>
      </c>
      <c r="I64" s="108"/>
      <c r="J64" s="95"/>
      <c r="K64" s="95"/>
    </row>
    <row r="65" spans="1:11" ht="45" customHeight="1" thickBot="1" x14ac:dyDescent="0.3">
      <c r="A65" s="11">
        <v>5</v>
      </c>
      <c r="B65" s="82">
        <v>3</v>
      </c>
      <c r="C65" s="6" t="s">
        <v>46</v>
      </c>
      <c r="D65" s="32" t="s">
        <v>90</v>
      </c>
      <c r="E65" s="1">
        <v>6300</v>
      </c>
      <c r="F65" s="57">
        <v>2.36</v>
      </c>
      <c r="G65" s="133"/>
      <c r="H65" s="61">
        <f t="shared" si="4"/>
        <v>14868</v>
      </c>
      <c r="I65" s="108"/>
      <c r="J65" s="95"/>
      <c r="K65" s="95"/>
    </row>
    <row r="66" spans="1:11" ht="45" customHeight="1" x14ac:dyDescent="0.25">
      <c r="A66" s="51" t="s">
        <v>95</v>
      </c>
      <c r="B66" s="45"/>
      <c r="C66" s="27"/>
      <c r="D66" s="28"/>
      <c r="E66" s="149">
        <f>SUM(E63:E65)</f>
        <v>15600</v>
      </c>
      <c r="F66" s="68"/>
      <c r="G66" s="64"/>
      <c r="H66" s="80">
        <f>SUM(H63:H65)</f>
        <v>59838</v>
      </c>
      <c r="I66" s="98" t="s">
        <v>109</v>
      </c>
    </row>
    <row r="67" spans="1:11" ht="51.75" customHeight="1" thickBot="1" x14ac:dyDescent="0.3">
      <c r="A67" s="18"/>
      <c r="B67" s="7"/>
      <c r="C67" s="20"/>
      <c r="D67" s="20"/>
      <c r="E67" s="20"/>
      <c r="F67" s="7"/>
      <c r="G67" s="7"/>
      <c r="H67" s="7"/>
      <c r="I67" s="55" t="s">
        <v>87</v>
      </c>
    </row>
    <row r="68" spans="1:11" ht="30" customHeight="1" x14ac:dyDescent="0.25">
      <c r="A68" s="18"/>
      <c r="B68" s="7"/>
      <c r="C68" s="7"/>
      <c r="D68" s="7"/>
      <c r="E68" s="7"/>
      <c r="F68" s="7"/>
      <c r="G68" s="7"/>
      <c r="H68" s="7"/>
      <c r="I68" s="7"/>
    </row>
    <row r="69" spans="1:11" ht="80.099999999999994" customHeight="1" x14ac:dyDescent="0.25">
      <c r="A69" s="53" t="s">
        <v>78</v>
      </c>
      <c r="B69" s="25" t="s">
        <v>0</v>
      </c>
      <c r="C69" s="23" t="s">
        <v>79</v>
      </c>
      <c r="D69" s="139" t="s">
        <v>108</v>
      </c>
      <c r="E69" s="139" t="s">
        <v>88</v>
      </c>
      <c r="F69" s="140" t="s">
        <v>85</v>
      </c>
      <c r="G69" s="141" t="s">
        <v>81</v>
      </c>
      <c r="H69" s="141" t="s">
        <v>84</v>
      </c>
      <c r="I69" s="141" t="s">
        <v>83</v>
      </c>
      <c r="J69" s="142" t="s">
        <v>107</v>
      </c>
      <c r="K69" s="142" t="s">
        <v>1</v>
      </c>
    </row>
    <row r="70" spans="1:11" ht="41.25" customHeight="1" x14ac:dyDescent="0.25">
      <c r="A70" s="130"/>
      <c r="B70" s="131"/>
      <c r="C70" s="132"/>
      <c r="D70" s="132"/>
      <c r="E70" s="132"/>
      <c r="F70" s="41"/>
      <c r="G70" s="99" t="s">
        <v>86</v>
      </c>
      <c r="H70" s="42"/>
      <c r="I70" s="99" t="s">
        <v>86</v>
      </c>
      <c r="J70" s="99" t="s">
        <v>86</v>
      </c>
      <c r="K70" s="99" t="s">
        <v>86</v>
      </c>
    </row>
    <row r="71" spans="1:11" ht="45" customHeight="1" x14ac:dyDescent="0.25">
      <c r="A71" s="11">
        <v>6</v>
      </c>
      <c r="B71" s="83">
        <v>1</v>
      </c>
      <c r="C71" s="4" t="s">
        <v>47</v>
      </c>
      <c r="D71" s="32" t="s">
        <v>90</v>
      </c>
      <c r="E71" s="1">
        <v>14400</v>
      </c>
      <c r="F71" s="57">
        <v>0.05</v>
      </c>
      <c r="G71" s="108"/>
      <c r="H71" s="61">
        <f>E71*F71</f>
        <v>720</v>
      </c>
      <c r="I71" s="108"/>
      <c r="J71" s="95"/>
      <c r="K71" s="95"/>
    </row>
    <row r="72" spans="1:11" ht="45" customHeight="1" x14ac:dyDescent="0.25">
      <c r="A72" s="11">
        <v>6</v>
      </c>
      <c r="B72" s="83" t="s">
        <v>2</v>
      </c>
      <c r="C72" s="4" t="s">
        <v>48</v>
      </c>
      <c r="D72" s="32" t="s">
        <v>90</v>
      </c>
      <c r="E72" s="1">
        <v>7200</v>
      </c>
      <c r="F72" s="57">
        <v>0.34</v>
      </c>
      <c r="G72" s="108"/>
      <c r="H72" s="61">
        <f t="shared" ref="H72:H92" si="5">E72*F72</f>
        <v>2448</v>
      </c>
      <c r="I72" s="108"/>
      <c r="J72" s="95"/>
      <c r="K72" s="95"/>
    </row>
    <row r="73" spans="1:11" ht="45" customHeight="1" x14ac:dyDescent="0.25">
      <c r="A73" s="11">
        <v>6</v>
      </c>
      <c r="B73" s="83" t="s">
        <v>3</v>
      </c>
      <c r="C73" s="4" t="s">
        <v>49</v>
      </c>
      <c r="D73" s="32" t="s">
        <v>90</v>
      </c>
      <c r="E73" s="1">
        <v>14400</v>
      </c>
      <c r="F73" s="57">
        <v>0.08</v>
      </c>
      <c r="G73" s="108"/>
      <c r="H73" s="61">
        <f t="shared" si="5"/>
        <v>1152</v>
      </c>
      <c r="I73" s="108"/>
      <c r="J73" s="95"/>
      <c r="K73" s="95"/>
    </row>
    <row r="74" spans="1:11" ht="45" customHeight="1" x14ac:dyDescent="0.25">
      <c r="A74" s="11">
        <v>6</v>
      </c>
      <c r="B74" s="83">
        <v>2</v>
      </c>
      <c r="C74" s="4" t="s">
        <v>50</v>
      </c>
      <c r="D74" s="32" t="s">
        <v>90</v>
      </c>
      <c r="E74" s="1">
        <v>24600</v>
      </c>
      <c r="F74" s="57">
        <v>0.05</v>
      </c>
      <c r="G74" s="108"/>
      <c r="H74" s="61">
        <f t="shared" si="5"/>
        <v>1230</v>
      </c>
      <c r="I74" s="108"/>
      <c r="J74" s="95"/>
      <c r="K74" s="95"/>
    </row>
    <row r="75" spans="1:11" ht="45" customHeight="1" x14ac:dyDescent="0.25">
      <c r="A75" s="11">
        <v>6</v>
      </c>
      <c r="B75" s="83" t="s">
        <v>96</v>
      </c>
      <c r="C75" s="4" t="s">
        <v>51</v>
      </c>
      <c r="D75" s="32" t="s">
        <v>90</v>
      </c>
      <c r="E75" s="1">
        <v>12096</v>
      </c>
      <c r="F75" s="57">
        <v>0.34</v>
      </c>
      <c r="G75" s="108"/>
      <c r="H75" s="61">
        <f t="shared" si="5"/>
        <v>4112.6400000000003</v>
      </c>
      <c r="I75" s="108"/>
      <c r="J75" s="95"/>
      <c r="K75" s="95"/>
    </row>
    <row r="76" spans="1:11" ht="45" customHeight="1" x14ac:dyDescent="0.25">
      <c r="A76" s="11">
        <v>6</v>
      </c>
      <c r="B76" s="83" t="s">
        <v>5</v>
      </c>
      <c r="C76" s="4" t="s">
        <v>52</v>
      </c>
      <c r="D76" s="32" t="s">
        <v>90</v>
      </c>
      <c r="E76" s="1">
        <v>24768</v>
      </c>
      <c r="F76" s="57">
        <v>7.0000000000000007E-2</v>
      </c>
      <c r="G76" s="108"/>
      <c r="H76" s="61">
        <f t="shared" si="5"/>
        <v>1733.7600000000002</v>
      </c>
      <c r="I76" s="108"/>
      <c r="J76" s="95"/>
      <c r="K76" s="95"/>
    </row>
    <row r="77" spans="1:11" ht="45" customHeight="1" x14ac:dyDescent="0.25">
      <c r="A77" s="11">
        <v>6</v>
      </c>
      <c r="B77" s="83">
        <v>3</v>
      </c>
      <c r="C77" s="4" t="s">
        <v>53</v>
      </c>
      <c r="D77" s="32" t="s">
        <v>90</v>
      </c>
      <c r="E77" s="1">
        <v>57900</v>
      </c>
      <c r="F77" s="57">
        <v>2.8000000000000001E-2</v>
      </c>
      <c r="G77" s="108"/>
      <c r="H77" s="61">
        <f t="shared" si="5"/>
        <v>1621.2</v>
      </c>
      <c r="I77" s="108"/>
      <c r="J77" s="95"/>
      <c r="K77" s="95"/>
    </row>
    <row r="78" spans="1:11" ht="45" customHeight="1" x14ac:dyDescent="0.25">
      <c r="A78" s="11">
        <v>6</v>
      </c>
      <c r="B78" s="83" t="s">
        <v>97</v>
      </c>
      <c r="C78" s="4" t="s">
        <v>54</v>
      </c>
      <c r="D78" s="32" t="s">
        <v>90</v>
      </c>
      <c r="E78" s="1">
        <v>28800</v>
      </c>
      <c r="F78" s="57">
        <v>0.34</v>
      </c>
      <c r="G78" s="108"/>
      <c r="H78" s="61">
        <f t="shared" si="5"/>
        <v>9792</v>
      </c>
      <c r="I78" s="108"/>
      <c r="J78" s="95"/>
      <c r="K78" s="95"/>
    </row>
    <row r="79" spans="1:11" ht="45" customHeight="1" x14ac:dyDescent="0.25">
      <c r="A79" s="11">
        <v>6</v>
      </c>
      <c r="B79" s="83" t="s">
        <v>98</v>
      </c>
      <c r="C79" s="4" t="s">
        <v>55</v>
      </c>
      <c r="D79" s="32" t="s">
        <v>90</v>
      </c>
      <c r="E79" s="1">
        <v>58176</v>
      </c>
      <c r="F79" s="57">
        <v>0.06</v>
      </c>
      <c r="G79" s="108"/>
      <c r="H79" s="61">
        <f t="shared" si="5"/>
        <v>3490.56</v>
      </c>
      <c r="I79" s="108"/>
      <c r="J79" s="95"/>
      <c r="K79" s="95"/>
    </row>
    <row r="80" spans="1:11" ht="45" customHeight="1" x14ac:dyDescent="0.25">
      <c r="A80" s="11">
        <v>6</v>
      </c>
      <c r="B80" s="83">
        <v>4</v>
      </c>
      <c r="C80" s="4" t="s">
        <v>56</v>
      </c>
      <c r="D80" s="32" t="s">
        <v>90</v>
      </c>
      <c r="E80" s="1">
        <v>82200</v>
      </c>
      <c r="F80" s="57">
        <v>2.9000000000000001E-2</v>
      </c>
      <c r="G80" s="108"/>
      <c r="H80" s="61">
        <f t="shared" si="5"/>
        <v>2383.8000000000002</v>
      </c>
      <c r="I80" s="108"/>
      <c r="J80" s="95"/>
      <c r="K80" s="95"/>
    </row>
    <row r="81" spans="1:11" ht="45" customHeight="1" x14ac:dyDescent="0.25">
      <c r="A81" s="11">
        <v>6</v>
      </c>
      <c r="B81" s="83" t="s">
        <v>99</v>
      </c>
      <c r="C81" s="4" t="s">
        <v>57</v>
      </c>
      <c r="D81" s="32" t="s">
        <v>90</v>
      </c>
      <c r="E81" s="1">
        <v>40896</v>
      </c>
      <c r="F81" s="57">
        <v>0.34</v>
      </c>
      <c r="G81" s="108"/>
      <c r="H81" s="61">
        <f t="shared" si="5"/>
        <v>13904.640000000001</v>
      </c>
      <c r="I81" s="108"/>
      <c r="J81" s="95"/>
      <c r="K81" s="95"/>
    </row>
    <row r="82" spans="1:11" ht="45" customHeight="1" x14ac:dyDescent="0.25">
      <c r="A82" s="11">
        <v>6</v>
      </c>
      <c r="B82" s="83" t="s">
        <v>100</v>
      </c>
      <c r="C82" s="4" t="s">
        <v>58</v>
      </c>
      <c r="D82" s="32" t="s">
        <v>90</v>
      </c>
      <c r="E82" s="1">
        <v>81792</v>
      </c>
      <c r="F82" s="57">
        <v>7.0000000000000007E-2</v>
      </c>
      <c r="G82" s="108"/>
      <c r="H82" s="61">
        <f t="shared" si="5"/>
        <v>5725.4400000000005</v>
      </c>
      <c r="I82" s="108"/>
      <c r="J82" s="95"/>
      <c r="K82" s="95"/>
    </row>
    <row r="83" spans="1:11" ht="45" customHeight="1" x14ac:dyDescent="0.25">
      <c r="A83" s="11">
        <v>6</v>
      </c>
      <c r="B83" s="10">
        <v>1</v>
      </c>
      <c r="C83" s="4" t="s">
        <v>59</v>
      </c>
      <c r="D83" s="32" t="s">
        <v>90</v>
      </c>
      <c r="E83" s="1">
        <v>115200</v>
      </c>
      <c r="F83" s="57">
        <v>0.15</v>
      </c>
      <c r="G83" s="108"/>
      <c r="H83" s="61">
        <f t="shared" si="5"/>
        <v>17280</v>
      </c>
      <c r="I83" s="108"/>
      <c r="J83" s="95"/>
      <c r="K83" s="95"/>
    </row>
    <row r="84" spans="1:11" ht="45" customHeight="1" x14ac:dyDescent="0.25">
      <c r="A84" s="11">
        <v>6</v>
      </c>
      <c r="B84" s="10" t="s">
        <v>2</v>
      </c>
      <c r="C84" s="4" t="s">
        <v>60</v>
      </c>
      <c r="D84" s="32" t="s">
        <v>90</v>
      </c>
      <c r="E84" s="1">
        <v>54720</v>
      </c>
      <c r="F84" s="57">
        <v>0.2</v>
      </c>
      <c r="G84" s="108"/>
      <c r="H84" s="61">
        <f t="shared" si="5"/>
        <v>10944</v>
      </c>
      <c r="I84" s="108"/>
      <c r="J84" s="95"/>
      <c r="K84" s="95"/>
    </row>
    <row r="85" spans="1:11" ht="45" customHeight="1" x14ac:dyDescent="0.25">
      <c r="A85" s="11">
        <v>6</v>
      </c>
      <c r="B85" s="10">
        <v>2</v>
      </c>
      <c r="C85" s="4" t="s">
        <v>61</v>
      </c>
      <c r="D85" s="32" t="s">
        <v>90</v>
      </c>
      <c r="E85" s="1">
        <v>69120</v>
      </c>
      <c r="F85" s="57">
        <v>0.14399999999999999</v>
      </c>
      <c r="G85" s="108"/>
      <c r="H85" s="61">
        <f t="shared" si="5"/>
        <v>9953.2799999999988</v>
      </c>
      <c r="I85" s="108"/>
      <c r="J85" s="95"/>
      <c r="K85" s="95"/>
    </row>
    <row r="86" spans="1:11" ht="45" customHeight="1" x14ac:dyDescent="0.25">
      <c r="A86" s="11">
        <v>6</v>
      </c>
      <c r="B86" s="10" t="s">
        <v>4</v>
      </c>
      <c r="C86" s="4" t="s">
        <v>62</v>
      </c>
      <c r="D86" s="32" t="s">
        <v>90</v>
      </c>
      <c r="E86" s="1">
        <v>34560</v>
      </c>
      <c r="F86" s="57">
        <v>0.14000000000000001</v>
      </c>
      <c r="G86" s="108"/>
      <c r="H86" s="61">
        <f t="shared" si="5"/>
        <v>4838.4000000000005</v>
      </c>
      <c r="I86" s="108"/>
      <c r="J86" s="95"/>
      <c r="K86" s="95"/>
    </row>
    <row r="87" spans="1:11" ht="45" customHeight="1" x14ac:dyDescent="0.25">
      <c r="A87" s="11">
        <v>6</v>
      </c>
      <c r="B87" s="10">
        <v>3</v>
      </c>
      <c r="C87" s="4" t="s">
        <v>63</v>
      </c>
      <c r="D87" s="32" t="s">
        <v>90</v>
      </c>
      <c r="E87" s="1">
        <v>51840</v>
      </c>
      <c r="F87" s="57">
        <v>0.152</v>
      </c>
      <c r="G87" s="108"/>
      <c r="H87" s="61">
        <f t="shared" si="5"/>
        <v>7879.6799999999994</v>
      </c>
      <c r="I87" s="108"/>
      <c r="J87" s="95"/>
      <c r="K87" s="95"/>
    </row>
    <row r="88" spans="1:11" ht="45" customHeight="1" x14ac:dyDescent="0.25">
      <c r="A88" s="11">
        <v>6</v>
      </c>
      <c r="B88" s="10" t="s">
        <v>97</v>
      </c>
      <c r="C88" s="4" t="s">
        <v>64</v>
      </c>
      <c r="D88" s="32" t="s">
        <v>90</v>
      </c>
      <c r="E88" s="1">
        <v>25920</v>
      </c>
      <c r="F88" s="57">
        <v>0.13500000000000001</v>
      </c>
      <c r="G88" s="108"/>
      <c r="H88" s="61">
        <f t="shared" si="5"/>
        <v>3499.2000000000003</v>
      </c>
      <c r="I88" s="108"/>
      <c r="J88" s="95"/>
      <c r="K88" s="95"/>
    </row>
    <row r="89" spans="1:11" ht="45" customHeight="1" x14ac:dyDescent="0.25">
      <c r="A89" s="11">
        <v>6</v>
      </c>
      <c r="B89" s="10">
        <v>4</v>
      </c>
      <c r="C89" s="4" t="s">
        <v>65</v>
      </c>
      <c r="D89" s="32" t="s">
        <v>90</v>
      </c>
      <c r="E89" s="1">
        <v>74880</v>
      </c>
      <c r="F89" s="57">
        <v>0.153</v>
      </c>
      <c r="G89" s="108"/>
      <c r="H89" s="61">
        <f t="shared" si="5"/>
        <v>11456.64</v>
      </c>
      <c r="I89" s="108"/>
      <c r="J89" s="95"/>
      <c r="K89" s="95"/>
    </row>
    <row r="90" spans="1:11" ht="45" customHeight="1" x14ac:dyDescent="0.25">
      <c r="A90" s="11">
        <v>6</v>
      </c>
      <c r="B90" s="10" t="s">
        <v>99</v>
      </c>
      <c r="C90" s="4" t="s">
        <v>66</v>
      </c>
      <c r="D90" s="32" t="s">
        <v>90</v>
      </c>
      <c r="E90" s="1">
        <v>37440</v>
      </c>
      <c r="F90" s="57">
        <v>0.14000000000000001</v>
      </c>
      <c r="G90" s="108"/>
      <c r="H90" s="61">
        <f t="shared" si="5"/>
        <v>5241.6000000000004</v>
      </c>
      <c r="I90" s="108"/>
      <c r="J90" s="95"/>
      <c r="K90" s="95"/>
    </row>
    <row r="91" spans="1:11" ht="45" customHeight="1" x14ac:dyDescent="0.25">
      <c r="A91" s="11">
        <v>6</v>
      </c>
      <c r="B91" s="10">
        <v>5</v>
      </c>
      <c r="C91" s="4" t="s">
        <v>67</v>
      </c>
      <c r="D91" s="32" t="s">
        <v>90</v>
      </c>
      <c r="E91" s="1">
        <v>92160</v>
      </c>
      <c r="F91" s="57">
        <v>0.17599999999999999</v>
      </c>
      <c r="G91" s="108"/>
      <c r="H91" s="61">
        <f t="shared" si="5"/>
        <v>16220.16</v>
      </c>
      <c r="I91" s="108"/>
      <c r="J91" s="95"/>
      <c r="K91" s="95"/>
    </row>
    <row r="92" spans="1:11" ht="45" customHeight="1" thickBot="1" x14ac:dyDescent="0.3">
      <c r="A92" s="11">
        <v>6</v>
      </c>
      <c r="B92" s="10" t="s">
        <v>102</v>
      </c>
      <c r="C92" s="4" t="s">
        <v>68</v>
      </c>
      <c r="D92" s="32" t="s">
        <v>90</v>
      </c>
      <c r="E92" s="1">
        <v>46080</v>
      </c>
      <c r="F92" s="57">
        <v>0.14000000000000001</v>
      </c>
      <c r="G92" s="108"/>
      <c r="H92" s="61">
        <f t="shared" si="5"/>
        <v>6451.2000000000007</v>
      </c>
      <c r="I92" s="108"/>
      <c r="J92" s="95"/>
      <c r="K92" s="95"/>
    </row>
    <row r="93" spans="1:11" ht="39.75" customHeight="1" x14ac:dyDescent="0.25">
      <c r="A93" s="51" t="s">
        <v>92</v>
      </c>
      <c r="B93" s="67"/>
      <c r="C93" s="27"/>
      <c r="D93" s="28"/>
      <c r="E93" s="149">
        <f>SUM(E71:E92)</f>
        <v>1049148</v>
      </c>
      <c r="F93" s="68"/>
      <c r="G93" s="64"/>
      <c r="H93" s="80">
        <f>SUM(H71:H92)</f>
        <v>142078.20000000001</v>
      </c>
      <c r="I93" s="98" t="s">
        <v>109</v>
      </c>
    </row>
    <row r="94" spans="1:11" ht="63.75" thickBot="1" x14ac:dyDescent="0.3">
      <c r="I94" s="55" t="s">
        <v>87</v>
      </c>
    </row>
  </sheetData>
  <mergeCells count="3">
    <mergeCell ref="A1:H1"/>
    <mergeCell ref="A2:K2"/>
    <mergeCell ref="A38:H38"/>
  </mergeCells>
  <pageMargins left="0.23622047244094491" right="0.23622047244094491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7</vt:i4>
      </vt:variant>
    </vt:vector>
  </HeadingPairs>
  <TitlesOfParts>
    <vt:vector size="14" baseType="lpstr">
      <vt:lpstr>LOTTO 1</vt:lpstr>
      <vt:lpstr>LOTTO 2</vt:lpstr>
      <vt:lpstr>LOTTO 3</vt:lpstr>
      <vt:lpstr>LOTTO 4</vt:lpstr>
      <vt:lpstr>LOTTO 5</vt:lpstr>
      <vt:lpstr>LOTTO 6</vt:lpstr>
      <vt:lpstr>LOTTI COMPLETI </vt:lpstr>
      <vt:lpstr>'LOTTI COMPLETI '!Area_stampa</vt:lpstr>
      <vt:lpstr>'LOTTO 1'!Area_stampa</vt:lpstr>
      <vt:lpstr>'LOTTO 2'!Area_stampa</vt:lpstr>
      <vt:lpstr>'LOTTO 3'!Area_stampa</vt:lpstr>
      <vt:lpstr>'LOTTO 4'!Area_stampa</vt:lpstr>
      <vt:lpstr>'LOTTO 5'!Area_stampa</vt:lpstr>
      <vt:lpstr>'LOTTO 6'!Area_stampa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2018-09-18T13:18:32Z</cp:lastPrinted>
  <dcterms:created xsi:type="dcterms:W3CDTF">2006-09-25T09:17:32Z</dcterms:created>
  <dcterms:modified xsi:type="dcterms:W3CDTF">2025-01-28T13:27:58Z</dcterms:modified>
</cp:coreProperties>
</file>