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363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 - PROVETTE" sheetId="6" r:id="rId6"/>
    <sheet name="SCHEDA 7-REAGENTI TEST OPZIONI" sheetId="4" r:id="rId7"/>
  </sheets>
  <definedNames>
    <definedName name="_xlnm.Print_Area" localSheetId="1">'SCHEDA 2 - NOLEGGIO E AT DM-IVD'!$A$1:$J$34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0" l="1"/>
  <c r="E31" i="10"/>
  <c r="F31" i="10" s="1"/>
  <c r="E32" i="10"/>
  <c r="F32" i="10" s="1"/>
  <c r="E33" i="10"/>
  <c r="F33" i="10" s="1"/>
  <c r="E34" i="10"/>
  <c r="E35" i="10"/>
  <c r="F35" i="10" s="1"/>
  <c r="E36" i="10"/>
  <c r="F36" i="10" s="1"/>
  <c r="E30" i="10"/>
  <c r="F30" i="10" s="1"/>
  <c r="F34" i="10"/>
  <c r="F38" i="10" l="1"/>
  <c r="B43" i="10" s="1"/>
  <c r="B37" i="10"/>
  <c r="B9" i="10" l="1"/>
  <c r="E9" i="11" l="1"/>
  <c r="B14" i="10" s="1"/>
  <c r="C14" i="10" s="1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12" i="1"/>
  <c r="M13" i="1"/>
  <c r="M14" i="1"/>
  <c r="M15" i="1"/>
  <c r="M16" i="1"/>
  <c r="M17" i="1"/>
  <c r="M18" i="1"/>
  <c r="M19" i="1"/>
  <c r="M20" i="1"/>
  <c r="M11" i="1"/>
  <c r="L12" i="1"/>
  <c r="L13" i="1"/>
  <c r="L14" i="1"/>
  <c r="L15" i="1"/>
  <c r="L16" i="1"/>
  <c r="L17" i="1"/>
  <c r="L18" i="1"/>
  <c r="L19" i="1"/>
  <c r="L20" i="1"/>
  <c r="L11" i="1"/>
  <c r="H37" i="7" l="1"/>
  <c r="B18" i="10" s="1"/>
  <c r="C18" i="10" s="1"/>
  <c r="H36" i="7"/>
  <c r="B17" i="10" s="1"/>
  <c r="C17" i="10" s="1"/>
  <c r="J37" i="1"/>
  <c r="B16" i="10" s="1"/>
  <c r="C16" i="10" s="1"/>
  <c r="J36" i="1"/>
  <c r="B15" i="10" s="1"/>
  <c r="C15" i="10" s="1"/>
  <c r="C21" i="10" s="1"/>
  <c r="A24" i="10" s="1"/>
  <c r="B19" i="10" l="1"/>
  <c r="C19" i="10" s="1"/>
  <c r="B42" i="10"/>
  <c r="B44" i="10" s="1"/>
  <c r="C22" i="10"/>
</calcChain>
</file>

<file path=xl/sharedStrings.xml><?xml version="1.0" encoding="utf-8"?>
<sst xmlns="http://schemas.openxmlformats.org/spreadsheetml/2006/main" count="182" uniqueCount="109">
  <si>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</si>
  <si>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</si>
  <si>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</si>
  <si>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</si>
  <si>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</si>
  <si>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</si>
  <si>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</si>
  <si>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</si>
  <si>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</si>
  <si>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</si>
  <si>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</si>
  <si>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</si>
  <si>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</si>
  <si>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</si>
  <si>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</si>
  <si>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</si>
  <si>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 xml:space="preserve">Qt offerta </t>
  </si>
  <si>
    <t>B) SISTEMI ACCESSORI (CENTRIFUGHE, CONGELATORI, ETC)</t>
  </si>
  <si>
    <t>Fornitura sistemi e materiale per esecuzione del Non Invasive Prenatal Test (NIPT) – presso il Laboratorio LUM Ospedale Maggiore</t>
  </si>
  <si>
    <t>screening mediante analisi del DNA fetale nel sangue materno per i cromosomi T21, T18 e T13</t>
  </si>
  <si>
    <t>Piacenza</t>
  </si>
  <si>
    <t>Reggio Emilia</t>
  </si>
  <si>
    <t>Modena</t>
  </si>
  <si>
    <t>Bologna e Imola</t>
  </si>
  <si>
    <t>Parma e Fidenza</t>
  </si>
  <si>
    <t>Ferrara</t>
  </si>
  <si>
    <t>Romagna (Rimini, Ravenna, Cesena, Forlì, Faenza)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</si>
  <si>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</si>
  <si>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</si>
  <si>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</si>
  <si>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LAVORI DI INSTALLAZIONE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</si>
  <si>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</si>
  <si>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</si>
  <si>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</si>
  <si>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</si>
  <si>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</si>
  <si>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</si>
  <si>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</si>
  <si>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</si>
  <si>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</si>
  <si>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</si>
  <si>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A) PIATTAFORMA NIPT (SW INCLUSO)</t>
  </si>
  <si>
    <t>NOLE</t>
  </si>
  <si>
    <t xml:space="preserve">Prezzo listino </t>
  </si>
  <si>
    <t>Totale Canone noleggio annuo NO DM/IVD IVA Esclusa</t>
  </si>
  <si>
    <t>Totale Canone Assisitenza Tecnica ANNUA NO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</si>
  <si>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</si>
  <si>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</si>
  <si>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</si>
  <si>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</si>
  <si>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</si>
  <si>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</si>
  <si>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</si>
  <si>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</si>
  <si>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</si>
  <si>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</si>
  <si>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</si>
  <si>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t>AUSL di Bologna</t>
  </si>
  <si>
    <t>Rif.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</si>
  <si>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</si>
  <si>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</si>
  <si>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NIPT</t>
  </si>
  <si>
    <t>Costo annuo TOTALE ANNUO per le prestazioni previste IVA esclusa</t>
  </si>
  <si>
    <t>% del totale oggetto fornitura</t>
  </si>
  <si>
    <t>Codice Prodotto (REF) fabbricante</t>
  </si>
  <si>
    <t>Base d'asta non superabile PROVETTE IVA esclusa</t>
  </si>
  <si>
    <t>SISTEMI E MATERIALI PER NIPT</t>
  </si>
  <si>
    <t>PROVETTE PER NIPT</t>
  </si>
  <si>
    <t>Prezzo OFFERTO a confezione</t>
  </si>
  <si>
    <t>PROVETTE PER PRELIEVO (SCHEDA 6)</t>
  </si>
  <si>
    <t>Provette certificate e dedicate al sistema proposto</t>
  </si>
  <si>
    <t>REAGENTI/CONSUMABILI E MATERIALE PER TEST OPZIONALI (SCHEDA 7)</t>
  </si>
  <si>
    <t>cromosomi sessuali e altri  test marcati IVD attinenti lo screening prenatale)</t>
  </si>
  <si>
    <t>REAGENTI / CONSUMABILI E MATERIALE NECESSARIO (PROVETTE ESCLUSE) - SCHEDA 5</t>
  </si>
  <si>
    <t>QUOTAZIONE ECONOMICA PRESTAZIONI - SCHEDA 4</t>
  </si>
  <si>
    <t>NOLEGGIO E ASSISTENZA TECNICA STRUMENTAZIONE E SOFTWARE NON DM/IVD - SCHEDA 3</t>
  </si>
  <si>
    <t>NOLEGGIO E ASSISTENZA TECNICA STRUMENTAZIONE E SOFTWARE NON DM/IVD - SCHEDA 2</t>
  </si>
  <si>
    <t>Apparecchiature E SOFTWARE IVD-DM</t>
  </si>
  <si>
    <t>Apparecchiature E SOFTWARE NON IVD-DM</t>
  </si>
  <si>
    <t>LUM OSPEDALE Maggiore</t>
  </si>
  <si>
    <t>Aziende Regione Emilia Romagna</t>
  </si>
  <si>
    <t xml:space="preserve"> </t>
  </si>
  <si>
    <t xml:space="preserve">Totale (TRIENNALE) dei canoni noleggio e manutenzione della strumentazione offerta DM/IVD e NON DM/IVD </t>
  </si>
  <si>
    <t>TOTALE  TRIENNALE PROVETTE CERTIFICATE PER NIPT</t>
  </si>
  <si>
    <t>NON SUPERIORE A € 1.320.000</t>
  </si>
  <si>
    <t>RIEPILOGO OFFERTA ECONOMICA - SCHEDA 1</t>
  </si>
  <si>
    <t>qualora il volume richiesto per il test, considerando eventuali ripetizioni, renda necessario utilizzare 2 provette inserire numero provette/test il numero provette necessarie</t>
  </si>
  <si>
    <r>
      <t xml:space="preserve">Base d'asta non superabile </t>
    </r>
    <r>
      <rPr>
        <b/>
        <sz val="12"/>
        <color indexed="8"/>
        <rFont val="Calibri"/>
        <family val="2"/>
        <scheme val="minor"/>
      </rPr>
      <t>SISTEMI E MATERIALI PER NIPT</t>
    </r>
    <r>
      <rPr>
        <sz val="12"/>
        <color indexed="8"/>
        <rFont val="Calibri"/>
        <family val="2"/>
        <scheme val="minor"/>
      </rPr>
      <t xml:space="preserve"> IVA esclusa</t>
    </r>
  </si>
  <si>
    <t>numero referti/anno</t>
  </si>
  <si>
    <t>vedi scheda 4</t>
  </si>
  <si>
    <t>vedi scheda 2</t>
  </si>
  <si>
    <t>vedi scheda 3</t>
  </si>
  <si>
    <t xml:space="preserve">Fornitura sistemi e materiale per esecuzione del Non Invasive Prenatal Test (NIPT) </t>
  </si>
  <si>
    <t>prezzo max per singola provetta € 10,00</t>
  </si>
  <si>
    <t>prezzo max unitario</t>
  </si>
  <si>
    <t>nota</t>
  </si>
  <si>
    <t>vedi scheda 6</t>
  </si>
  <si>
    <t>TOTALE SISTEMI E MATERIALI PER NIPT</t>
  </si>
  <si>
    <t>TOTALE OFFERTA TRIENNALE</t>
  </si>
  <si>
    <t>OFFERTA TRIENNALE</t>
  </si>
  <si>
    <t>TRIENNALE NON SUPERIORE A 2.970.000€ 
(30% TOTALE FORNITURA)</t>
  </si>
  <si>
    <t>TRIENNALE NON SUPERIORE A € 9.900.000</t>
  </si>
  <si>
    <t xml:space="preserve">% </t>
  </si>
  <si>
    <t>INCIDENZA % SUI CANONI FISSI (NOLEGGIO E ASSISTENZA TECNICA)</t>
  </si>
  <si>
    <t>STRUMENTAZIONE</t>
  </si>
  <si>
    <t>numero provette necessarie</t>
  </si>
  <si>
    <t>Importo unitario offerto IVA esclusa</t>
  </si>
  <si>
    <t>prezzo OFFERTO singola provetta</t>
  </si>
  <si>
    <t>L'offerta dovrà tenere conto dei costi fissi a canone (ass.tecnica e noleggio fatturazione mensile posticipata) e dei costi variabili a test refertato, validati sulla base del LIS e associabili agli Ivd utilizzati attraverso quanto compilato nella scheda offerta.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</si>
</sst>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</numFmts>
  <fonts count="40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0F4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2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2" fillId="0" borderId="0" applyBorder="0" applyProtection="0"/>
    <xf numFmtId="0" fontId="22" fillId="0" borderId="0" applyBorder="0" applyProtection="0"/>
    <xf numFmtId="165" fontId="22" fillId="0" borderId="0" applyBorder="0" applyProtection="0"/>
    <xf numFmtId="0" fontId="3" fillId="0" borderId="0" applyBorder="0" applyProtection="0"/>
    <xf numFmtId="9" fontId="22" fillId="0" borderId="0" applyFont="0" applyFill="0" applyBorder="0" applyAlignment="0" applyProtection="0"/>
    <xf numFmtId="0" fontId="27" fillId="0" borderId="0"/>
  </cellStyleXfs>
  <cellXfs count="156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0" borderId="3" xfId="0" applyBorder="1"/>
    <xf numFmtId="0" fontId="17" fillId="0" borderId="3" xfId="0" applyFont="1" applyBorder="1"/>
    <xf numFmtId="3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23" fillId="0" borderId="3" xfId="0" applyFont="1" applyBorder="1" applyAlignment="1">
      <alignment horizontal="center" vertical="center" wrapText="1"/>
    </xf>
    <xf numFmtId="0" fontId="24" fillId="0" borderId="0" xfId="0" applyFont="1"/>
    <xf numFmtId="0" fontId="11" fillId="9" borderId="0" xfId="0" applyFont="1" applyFill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166" fontId="26" fillId="11" borderId="15" xfId="0" applyNumberFormat="1" applyFont="1" applyFill="1" applyBorder="1"/>
    <xf numFmtId="166" fontId="26" fillId="11" borderId="17" xfId="0" applyNumberFormat="1" applyFont="1" applyFill="1" applyBorder="1"/>
    <xf numFmtId="0" fontId="0" fillId="0" borderId="0" xfId="0" applyAlignment="1">
      <alignment horizontal="center"/>
    </xf>
    <xf numFmtId="165" fontId="22" fillId="0" borderId="3" xfId="17" applyBorder="1"/>
    <xf numFmtId="0" fontId="28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9" fillId="0" borderId="0" xfId="0" applyFont="1"/>
    <xf numFmtId="0" fontId="25" fillId="0" borderId="0" xfId="0" applyFont="1"/>
    <xf numFmtId="0" fontId="0" fillId="14" borderId="14" xfId="0" applyFill="1" applyBorder="1" applyAlignment="1">
      <alignment horizontal="center" vertical="center"/>
    </xf>
    <xf numFmtId="0" fontId="26" fillId="14" borderId="14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8" xfId="0" applyFill="1" applyBorder="1" applyAlignment="1">
      <alignment vertical="center" wrapText="1"/>
    </xf>
    <xf numFmtId="0" fontId="32" fillId="14" borderId="14" xfId="0" applyFont="1" applyFill="1" applyBorder="1" applyAlignment="1">
      <alignment horizontal="center"/>
    </xf>
    <xf numFmtId="166" fontId="33" fillId="0" borderId="14" xfId="0" applyNumberFormat="1" applyFont="1" applyBorder="1" applyAlignment="1" applyProtection="1">
      <alignment vertical="center"/>
      <protection locked="0"/>
    </xf>
    <xf numFmtId="3" fontId="32" fillId="14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left" vertical="center" wrapText="1"/>
    </xf>
    <xf numFmtId="3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5" fillId="0" borderId="0" xfId="0" applyNumberFormat="1" applyFont="1" applyAlignment="1">
      <alignment horizontal="center" vertical="center" wrapText="1"/>
    </xf>
    <xf numFmtId="166" fontId="25" fillId="14" borderId="14" xfId="0" applyNumberFormat="1" applyFont="1" applyFill="1" applyBorder="1"/>
    <xf numFmtId="0" fontId="32" fillId="14" borderId="14" xfId="0" applyFont="1" applyFill="1" applyBorder="1" applyAlignment="1">
      <alignment horizontal="left" vertical="center" wrapText="1"/>
    </xf>
    <xf numFmtId="0" fontId="32" fillId="13" borderId="14" xfId="0" applyFont="1" applyFill="1" applyBorder="1" applyAlignment="1">
      <alignment horizontal="center"/>
    </xf>
    <xf numFmtId="0" fontId="32" fillId="13" borderId="14" xfId="0" applyFont="1" applyFill="1" applyBorder="1" applyAlignment="1">
      <alignment horizontal="left" vertical="center" wrapText="1"/>
    </xf>
    <xf numFmtId="0" fontId="31" fillId="13" borderId="14" xfId="0" applyFont="1" applyFill="1" applyBorder="1" applyAlignment="1">
      <alignment vertical="top"/>
    </xf>
    <xf numFmtId="0" fontId="0" fillId="13" borderId="14" xfId="0" applyFill="1" applyBorder="1" applyAlignment="1">
      <alignment vertical="top"/>
    </xf>
    <xf numFmtId="0" fontId="0" fillId="13" borderId="0" xfId="0" applyFill="1"/>
    <xf numFmtId="0" fontId="31" fillId="13" borderId="14" xfId="0" applyFont="1" applyFill="1" applyBorder="1" applyAlignment="1">
      <alignment horizontal="center"/>
    </xf>
    <xf numFmtId="0" fontId="31" fillId="13" borderId="14" xfId="0" applyFont="1" applyFill="1" applyBorder="1" applyAlignment="1">
      <alignment horizontal="left" vertical="center"/>
    </xf>
    <xf numFmtId="166" fontId="33" fillId="0" borderId="3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wrapText="1"/>
    </xf>
    <xf numFmtId="0" fontId="36" fillId="9" borderId="0" xfId="0" applyFont="1" applyFill="1" applyAlignment="1">
      <alignment horizontal="center" wrapText="1"/>
    </xf>
    <xf numFmtId="0" fontId="37" fillId="0" borderId="0" xfId="0" applyFont="1"/>
    <xf numFmtId="0" fontId="38" fillId="0" borderId="0" xfId="0" applyFont="1"/>
    <xf numFmtId="0" fontId="37" fillId="14" borderId="3" xfId="0" applyFont="1" applyFill="1" applyBorder="1" applyAlignment="1">
      <alignment wrapText="1"/>
    </xf>
    <xf numFmtId="0" fontId="37" fillId="14" borderId="3" xfId="0" applyFont="1" applyFill="1" applyBorder="1"/>
    <xf numFmtId="0" fontId="37" fillId="12" borderId="3" xfId="0" applyFont="1" applyFill="1" applyBorder="1" applyAlignment="1">
      <alignment wrapText="1"/>
    </xf>
    <xf numFmtId="166" fontId="37" fillId="12" borderId="3" xfId="0" applyNumberFormat="1" applyFont="1" applyFill="1" applyBorder="1"/>
    <xf numFmtId="0" fontId="37" fillId="15" borderId="3" xfId="0" applyFont="1" applyFill="1" applyBorder="1" applyAlignment="1">
      <alignment wrapText="1"/>
    </xf>
    <xf numFmtId="165" fontId="37" fillId="15" borderId="3" xfId="17" applyFont="1" applyFill="1" applyBorder="1"/>
    <xf numFmtId="0" fontId="37" fillId="0" borderId="0" xfId="0" applyFont="1" applyAlignment="1">
      <alignment wrapText="1"/>
    </xf>
    <xf numFmtId="0" fontId="37" fillId="13" borderId="0" xfId="0" applyFont="1" applyFill="1"/>
    <xf numFmtId="0" fontId="37" fillId="12" borderId="3" xfId="0" applyFont="1" applyFill="1" applyBorder="1" applyAlignment="1">
      <alignment horizontal="center" wrapText="1"/>
    </xf>
    <xf numFmtId="0" fontId="37" fillId="13" borderId="0" xfId="0" applyFont="1" applyFill="1" applyAlignment="1">
      <alignment horizontal="center" wrapText="1"/>
    </xf>
    <xf numFmtId="166" fontId="37" fillId="13" borderId="0" xfId="0" applyNumberFormat="1" applyFont="1" applyFill="1"/>
    <xf numFmtId="166" fontId="37" fillId="12" borderId="15" xfId="0" applyNumberFormat="1" applyFont="1" applyFill="1" applyBorder="1"/>
    <xf numFmtId="166" fontId="39" fillId="13" borderId="0" xfId="0" applyNumberFormat="1" applyFont="1" applyFill="1"/>
    <xf numFmtId="166" fontId="36" fillId="12" borderId="27" xfId="0" applyNumberFormat="1" applyFont="1" applyFill="1" applyBorder="1"/>
    <xf numFmtId="0" fontId="36" fillId="13" borderId="0" xfId="0" applyFont="1" applyFill="1" applyAlignment="1">
      <alignment horizontal="right" wrapText="1"/>
    </xf>
    <xf numFmtId="9" fontId="37" fillId="13" borderId="0" xfId="19" applyFont="1" applyFill="1" applyBorder="1"/>
    <xf numFmtId="0" fontId="37" fillId="15" borderId="3" xfId="0" applyFont="1" applyFill="1" applyBorder="1" applyAlignment="1">
      <alignment horizontal="center" wrapText="1"/>
    </xf>
    <xf numFmtId="166" fontId="37" fillId="15" borderId="15" xfId="0" applyNumberFormat="1" applyFont="1" applyFill="1" applyBorder="1"/>
    <xf numFmtId="166" fontId="39" fillId="12" borderId="28" xfId="0" applyNumberFormat="1" applyFont="1" applyFill="1" applyBorder="1"/>
    <xf numFmtId="0" fontId="37" fillId="12" borderId="3" xfId="0" applyFont="1" applyFill="1" applyBorder="1"/>
    <xf numFmtId="3" fontId="37" fillId="15" borderId="3" xfId="0" applyNumberFormat="1" applyFont="1" applyFill="1" applyBorder="1"/>
    <xf numFmtId="166" fontId="37" fillId="15" borderId="3" xfId="0" applyNumberFormat="1" applyFont="1" applyFill="1" applyBorder="1"/>
    <xf numFmtId="0" fontId="37" fillId="15" borderId="3" xfId="0" applyFont="1" applyFill="1" applyBorder="1"/>
    <xf numFmtId="0" fontId="37" fillId="15" borderId="3" xfId="0" applyFont="1" applyFill="1" applyBorder="1" applyAlignment="1">
      <alignment vertical="center" wrapText="1"/>
    </xf>
    <xf numFmtId="3" fontId="37" fillId="15" borderId="10" xfId="0" applyNumberFormat="1" applyFont="1" applyFill="1" applyBorder="1"/>
    <xf numFmtId="166" fontId="37" fillId="15" borderId="10" xfId="0" applyNumberFormat="1" applyFont="1" applyFill="1" applyBorder="1"/>
    <xf numFmtId="0" fontId="37" fillId="15" borderId="10" xfId="0" applyFont="1" applyFill="1" applyBorder="1" applyAlignment="1">
      <alignment horizontal="center" vertical="center" wrapText="1"/>
    </xf>
    <xf numFmtId="166" fontId="36" fillId="15" borderId="19" xfId="0" applyNumberFormat="1" applyFont="1" applyFill="1" applyBorder="1" applyAlignment="1">
      <alignment vertical="center"/>
    </xf>
    <xf numFmtId="166" fontId="37" fillId="0" borderId="0" xfId="0" applyNumberFormat="1" applyFont="1"/>
    <xf numFmtId="0" fontId="37" fillId="12" borderId="10" xfId="0" applyFont="1" applyFill="1" applyBorder="1" applyAlignment="1">
      <alignment wrapText="1"/>
    </xf>
    <xf numFmtId="166" fontId="37" fillId="12" borderId="10" xfId="0" applyNumberFormat="1" applyFont="1" applyFill="1" applyBorder="1"/>
    <xf numFmtId="0" fontId="36" fillId="12" borderId="6" xfId="0" applyFont="1" applyFill="1" applyBorder="1" applyAlignment="1">
      <alignment vertical="center" wrapText="1"/>
    </xf>
    <xf numFmtId="166" fontId="39" fillId="12" borderId="29" xfId="0" applyNumberFormat="1" applyFont="1" applyFill="1" applyBorder="1"/>
    <xf numFmtId="166" fontId="36" fillId="12" borderId="20" xfId="0" applyNumberFormat="1" applyFont="1" applyFill="1" applyBorder="1"/>
    <xf numFmtId="0" fontId="38" fillId="15" borderId="4" xfId="0" applyFont="1" applyFill="1" applyBorder="1"/>
    <xf numFmtId="166" fontId="39" fillId="12" borderId="0" xfId="0" applyNumberFormat="1" applyFont="1" applyFill="1"/>
    <xf numFmtId="0" fontId="36" fillId="12" borderId="16" xfId="0" applyFont="1" applyFill="1" applyBorder="1" applyAlignment="1">
      <alignment vertical="center" wrapText="1"/>
    </xf>
    <xf numFmtId="166" fontId="39" fillId="12" borderId="13" xfId="0" applyNumberFormat="1" applyFont="1" applyFill="1" applyBorder="1"/>
    <xf numFmtId="0" fontId="37" fillId="15" borderId="15" xfId="0" applyFont="1" applyFill="1" applyBorder="1"/>
    <xf numFmtId="0" fontId="38" fillId="15" borderId="21" xfId="0" applyFont="1" applyFill="1" applyBorder="1"/>
    <xf numFmtId="166" fontId="36" fillId="15" borderId="24" xfId="0" applyNumberFormat="1" applyFont="1" applyFill="1" applyBorder="1" applyAlignment="1">
      <alignment vertical="center"/>
    </xf>
    <xf numFmtId="166" fontId="36" fillId="15" borderId="26" xfId="0" applyNumberFormat="1" applyFont="1" applyFill="1" applyBorder="1" applyAlignment="1">
      <alignment vertical="center"/>
    </xf>
    <xf numFmtId="0" fontId="38" fillId="12" borderId="4" xfId="0" applyFont="1" applyFill="1" applyBorder="1"/>
    <xf numFmtId="0" fontId="39" fillId="0" borderId="5" xfId="0" applyFont="1" applyBorder="1"/>
    <xf numFmtId="0" fontId="36" fillId="0" borderId="30" xfId="0" applyFont="1" applyBorder="1"/>
    <xf numFmtId="0" fontId="36" fillId="0" borderId="0" xfId="0" applyFont="1"/>
    <xf numFmtId="0" fontId="39" fillId="0" borderId="23" xfId="0" applyFont="1" applyBorder="1"/>
    <xf numFmtId="166" fontId="36" fillId="0" borderId="17" xfId="0" applyNumberFormat="1" applyFont="1" applyBorder="1"/>
    <xf numFmtId="166" fontId="36" fillId="16" borderId="6" xfId="0" applyNumberFormat="1" applyFont="1" applyFill="1" applyBorder="1" applyAlignment="1">
      <alignment vertical="center" wrapText="1"/>
    </xf>
    <xf numFmtId="9" fontId="37" fillId="16" borderId="26" xfId="19" applyFont="1" applyFill="1" applyBorder="1"/>
    <xf numFmtId="0" fontId="37" fillId="16" borderId="3" xfId="0" applyFont="1" applyFill="1" applyBorder="1" applyAlignment="1">
      <alignment wrapText="1"/>
    </xf>
    <xf numFmtId="0" fontId="38" fillId="16" borderId="3" xfId="0" applyFont="1" applyFill="1" applyBorder="1" applyAlignment="1">
      <alignment horizontal="center" wrapText="1"/>
    </xf>
    <xf numFmtId="0" fontId="37" fillId="16" borderId="3" xfId="0" applyFont="1" applyFill="1" applyBorder="1" applyAlignment="1">
      <alignment vertical="center" wrapText="1"/>
    </xf>
    <xf numFmtId="166" fontId="38" fillId="16" borderId="3" xfId="0" applyNumberFormat="1" applyFont="1" applyFill="1" applyBorder="1"/>
    <xf numFmtId="0" fontId="37" fillId="15" borderId="32" xfId="0" applyFont="1" applyFill="1" applyBorder="1"/>
    <xf numFmtId="0" fontId="37" fillId="15" borderId="8" xfId="0" applyFont="1" applyFill="1" applyBorder="1"/>
    <xf numFmtId="0" fontId="37" fillId="15" borderId="33" xfId="0" applyFont="1" applyFill="1" applyBorder="1"/>
    <xf numFmtId="0" fontId="37" fillId="13" borderId="36" xfId="0" applyFont="1" applyFill="1" applyBorder="1" applyAlignment="1">
      <alignment vertical="center"/>
    </xf>
    <xf numFmtId="0" fontId="37" fillId="0" borderId="37" xfId="0" applyFont="1" applyBorder="1"/>
    <xf numFmtId="0" fontId="36" fillId="15" borderId="6" xfId="0" applyFont="1" applyFill="1" applyBorder="1" applyAlignment="1">
      <alignment horizontal="center" vertical="center" wrapText="1"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wrapText="1"/>
    </xf>
    <xf numFmtId="0" fontId="37" fillId="15" borderId="35" xfId="0" applyFont="1" applyFill="1" applyBorder="1" applyAlignment="1">
      <alignment horizontal="center" wrapText="1"/>
    </xf>
    <xf numFmtId="0" fontId="37" fillId="15" borderId="10" xfId="0" applyFont="1" applyFill="1" applyBorder="1" applyAlignment="1">
      <alignment horizontal="center" vertical="center" wrapText="1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center" wrapText="1"/>
    </xf>
    <xf numFmtId="0" fontId="36" fillId="12" borderId="3" xfId="0" applyFont="1" applyFill="1" applyBorder="1" applyAlignment="1">
      <alignment horizontal="center" vertical="center" wrapText="1"/>
    </xf>
    <xf numFmtId="0" fontId="37" fillId="12" borderId="3" xfId="0" applyFont="1" applyFill="1" applyBorder="1" applyAlignment="1">
      <alignment horizontal="center"/>
    </xf>
    <xf numFmtId="0" fontId="37" fillId="13" borderId="0" xfId="0" applyFont="1" applyFill="1" applyAlignment="1">
      <alignment horizontal="center"/>
    </xf>
    <xf numFmtId="166" fontId="36" fillId="12" borderId="24" xfId="0" applyNumberFormat="1" applyFont="1" applyFill="1" applyBorder="1" applyAlignment="1">
      <alignment horizontal="center" vertical="center"/>
    </xf>
    <xf numFmtId="166" fontId="36" fillId="12" borderId="25" xfId="0" applyNumberFormat="1" applyFont="1" applyFill="1" applyBorder="1" applyAlignment="1">
      <alignment horizontal="center" vertical="center"/>
    </xf>
    <xf numFmtId="166" fontId="36" fillId="12" borderId="26" xfId="0" applyNumberFormat="1" applyFont="1" applyFill="1" applyBorder="1" applyAlignment="1">
      <alignment horizontal="center" vertical="center"/>
    </xf>
    <xf numFmtId="0" fontId="36" fillId="16" borderId="6" xfId="0" applyFont="1" applyFill="1" applyBorder="1" applyAlignment="1">
      <alignment horizontal="center" wrapText="1"/>
    </xf>
    <xf numFmtId="0" fontId="36" fillId="16" borderId="26" xfId="0" applyFont="1" applyFill="1" applyBorder="1" applyAlignment="1">
      <alignment horizontal="center" wrapText="1"/>
    </xf>
    <xf numFmtId="166" fontId="36" fillId="16" borderId="6" xfId="0" applyNumberFormat="1" applyFont="1" applyFill="1" applyBorder="1" applyAlignment="1">
      <alignment horizontal="center" vertical="center" wrapText="1"/>
    </xf>
    <xf numFmtId="166" fontId="36" fillId="16" borderId="25" xfId="0" applyNumberFormat="1" applyFont="1" applyFill="1" applyBorder="1" applyAlignment="1">
      <alignment horizontal="center" vertical="center" wrapText="1"/>
    </xf>
    <xf numFmtId="166" fontId="36" fillId="16" borderId="26" xfId="0" applyNumberFormat="1" applyFont="1" applyFill="1" applyBorder="1" applyAlignment="1">
      <alignment horizontal="center" vertical="center" wrapText="1"/>
    </xf>
    <xf numFmtId="0" fontId="36" fillId="16" borderId="31" xfId="0" applyFont="1" applyFill="1" applyBorder="1" applyAlignment="1">
      <alignment horizontal="center" wrapText="1"/>
    </xf>
    <xf numFmtId="0" fontId="36" fillId="15" borderId="5" xfId="0" applyFont="1" applyFill="1" applyBorder="1" applyAlignment="1">
      <alignment horizontal="center" vertical="center" wrapText="1"/>
    </xf>
    <xf numFmtId="0" fontId="36" fillId="1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2" xfId="0" applyBorder="1"/>
    <xf numFmtId="0" fontId="11" fillId="9" borderId="0" xfId="0" applyFont="1" applyFill="1" applyAlignment="1">
      <alignment horizontal="center" wrapText="1"/>
    </xf>
    <xf numFmtId="0" fontId="35" fillId="14" borderId="7" xfId="0" applyFont="1" applyFill="1" applyBorder="1" applyAlignment="1">
      <alignment horizontal="center"/>
    </xf>
    <xf numFmtId="0" fontId="35" fillId="14" borderId="9" xfId="0" applyFont="1" applyFill="1" applyBorder="1" applyAlignment="1">
      <alignment horizontal="center"/>
    </xf>
    <xf numFmtId="0" fontId="18" fillId="10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Neutral" xfId="13"/>
    <cellStyle name="Normale" xfId="0" builtinId="0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16</xdr:row>
      <xdr:rowOff>0</xdr:rowOff>
    </xdr:from>
    <xdr:to>
      <xdr:col>4</xdr:col>
      <xdr:colOff>678180</xdr:colOff>
      <xdr:row>16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16</xdr:row>
      <xdr:rowOff>0</xdr:rowOff>
    </xdr:from>
    <xdr:to>
      <xdr:col>4</xdr:col>
      <xdr:colOff>601980</xdr:colOff>
      <xdr:row>16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2771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16</xdr:row>
      <xdr:rowOff>0</xdr:rowOff>
    </xdr:from>
    <xdr:to>
      <xdr:col>5</xdr:col>
      <xdr:colOff>1120140</xdr:colOff>
      <xdr:row>16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892111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16</xdr:row>
      <xdr:rowOff>0</xdr:rowOff>
    </xdr:from>
    <xdr:to>
      <xdr:col>5</xdr:col>
      <xdr:colOff>1135380</xdr:colOff>
      <xdr:row>16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035415" y="531495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16</xdr:row>
      <xdr:rowOff>0</xdr:rowOff>
    </xdr:from>
    <xdr:to>
      <xdr:col>5</xdr:col>
      <xdr:colOff>1112520</xdr:colOff>
      <xdr:row>16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891349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16</xdr:row>
      <xdr:rowOff>0</xdr:rowOff>
    </xdr:from>
    <xdr:to>
      <xdr:col>5</xdr:col>
      <xdr:colOff>853440</xdr:colOff>
      <xdr:row>16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8982075" y="531495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16</xdr:row>
      <xdr:rowOff>0</xdr:rowOff>
    </xdr:from>
    <xdr:to>
      <xdr:col>7</xdr:col>
      <xdr:colOff>693420</xdr:colOff>
      <xdr:row>16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076134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16</xdr:row>
      <xdr:rowOff>0</xdr:rowOff>
    </xdr:from>
    <xdr:to>
      <xdr:col>5</xdr:col>
      <xdr:colOff>975360</xdr:colOff>
      <xdr:row>16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9096375" y="531495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4554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4942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5754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6142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6954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7343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8154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8543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9354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9743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20554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20943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16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21755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16</xdr:row>
      <xdr:rowOff>0</xdr:rowOff>
    </xdr:from>
    <xdr:to>
      <xdr:col>25</xdr:col>
      <xdr:colOff>7620</xdr:colOff>
      <xdr:row>16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221437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22955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23343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24155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4544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25355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16</xdr:row>
      <xdr:rowOff>0</xdr:rowOff>
    </xdr:from>
    <xdr:to>
      <xdr:col>31</xdr:col>
      <xdr:colOff>7620</xdr:colOff>
      <xdr:row>16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25744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16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26555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16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26944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16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27755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16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28144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16</xdr:row>
      <xdr:rowOff>0</xdr:rowOff>
    </xdr:from>
    <xdr:to>
      <xdr:col>37</xdr:col>
      <xdr:colOff>0</xdr:colOff>
      <xdr:row>16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28956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16</xdr:row>
      <xdr:rowOff>0</xdr:rowOff>
    </xdr:from>
    <xdr:to>
      <xdr:col>37</xdr:col>
      <xdr:colOff>0</xdr:colOff>
      <xdr:row>16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9344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16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30156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16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30544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16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31356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16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31744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16</xdr:row>
      <xdr:rowOff>0</xdr:rowOff>
    </xdr:from>
    <xdr:to>
      <xdr:col>43</xdr:col>
      <xdr:colOff>0</xdr:colOff>
      <xdr:row>16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32556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16</xdr:row>
      <xdr:rowOff>0</xdr:rowOff>
    </xdr:from>
    <xdr:to>
      <xdr:col>43</xdr:col>
      <xdr:colOff>0</xdr:colOff>
      <xdr:row>16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32945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16</xdr:row>
      <xdr:rowOff>0</xdr:rowOff>
    </xdr:from>
    <xdr:to>
      <xdr:col>45</xdr:col>
      <xdr:colOff>0</xdr:colOff>
      <xdr:row>16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33756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16</xdr:row>
      <xdr:rowOff>0</xdr:rowOff>
    </xdr:from>
    <xdr:to>
      <xdr:col>45</xdr:col>
      <xdr:colOff>0</xdr:colOff>
      <xdr:row>16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34145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34956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35345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16</xdr:row>
      <xdr:rowOff>0</xdr:rowOff>
    </xdr:from>
    <xdr:to>
      <xdr:col>49</xdr:col>
      <xdr:colOff>0</xdr:colOff>
      <xdr:row>16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36156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16</xdr:row>
      <xdr:rowOff>0</xdr:rowOff>
    </xdr:from>
    <xdr:to>
      <xdr:col>49</xdr:col>
      <xdr:colOff>7620</xdr:colOff>
      <xdr:row>16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36545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16</xdr:row>
      <xdr:rowOff>0</xdr:rowOff>
    </xdr:from>
    <xdr:to>
      <xdr:col>51</xdr:col>
      <xdr:colOff>0</xdr:colOff>
      <xdr:row>16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37357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16</xdr:row>
      <xdr:rowOff>0</xdr:rowOff>
    </xdr:from>
    <xdr:to>
      <xdr:col>51</xdr:col>
      <xdr:colOff>0</xdr:colOff>
      <xdr:row>16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37745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16</xdr:row>
      <xdr:rowOff>0</xdr:rowOff>
    </xdr:from>
    <xdr:to>
      <xdr:col>53</xdr:col>
      <xdr:colOff>0</xdr:colOff>
      <xdr:row>16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38557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16</xdr:row>
      <xdr:rowOff>0</xdr:rowOff>
    </xdr:from>
    <xdr:to>
      <xdr:col>53</xdr:col>
      <xdr:colOff>0</xdr:colOff>
      <xdr:row>16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38945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16</xdr:row>
      <xdr:rowOff>0</xdr:rowOff>
    </xdr:from>
    <xdr:to>
      <xdr:col>55</xdr:col>
      <xdr:colOff>0</xdr:colOff>
      <xdr:row>16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39757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16</xdr:row>
      <xdr:rowOff>0</xdr:rowOff>
    </xdr:from>
    <xdr:to>
      <xdr:col>55</xdr:col>
      <xdr:colOff>7620</xdr:colOff>
      <xdr:row>16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40145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16</xdr:row>
      <xdr:rowOff>0</xdr:rowOff>
    </xdr:from>
    <xdr:to>
      <xdr:col>57</xdr:col>
      <xdr:colOff>7620</xdr:colOff>
      <xdr:row>16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409575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16</xdr:row>
      <xdr:rowOff>0</xdr:rowOff>
    </xdr:from>
    <xdr:to>
      <xdr:col>57</xdr:col>
      <xdr:colOff>0</xdr:colOff>
      <xdr:row>16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1346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16</xdr:row>
      <xdr:rowOff>0</xdr:rowOff>
    </xdr:from>
    <xdr:to>
      <xdr:col>59</xdr:col>
      <xdr:colOff>0</xdr:colOff>
      <xdr:row>16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42157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16</xdr:row>
      <xdr:rowOff>0</xdr:rowOff>
    </xdr:from>
    <xdr:to>
      <xdr:col>59</xdr:col>
      <xdr:colOff>0</xdr:colOff>
      <xdr:row>16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42546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16</xdr:row>
      <xdr:rowOff>0</xdr:rowOff>
    </xdr:from>
    <xdr:to>
      <xdr:col>61</xdr:col>
      <xdr:colOff>0</xdr:colOff>
      <xdr:row>16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43357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16</xdr:row>
      <xdr:rowOff>0</xdr:rowOff>
    </xdr:from>
    <xdr:to>
      <xdr:col>61</xdr:col>
      <xdr:colOff>0</xdr:colOff>
      <xdr:row>16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43746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16</xdr:row>
      <xdr:rowOff>0</xdr:rowOff>
    </xdr:from>
    <xdr:to>
      <xdr:col>63</xdr:col>
      <xdr:colOff>0</xdr:colOff>
      <xdr:row>16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44557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16</xdr:row>
      <xdr:rowOff>0</xdr:rowOff>
    </xdr:from>
    <xdr:to>
      <xdr:col>63</xdr:col>
      <xdr:colOff>0</xdr:colOff>
      <xdr:row>16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44946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16</xdr:row>
      <xdr:rowOff>0</xdr:rowOff>
    </xdr:from>
    <xdr:to>
      <xdr:col>65</xdr:col>
      <xdr:colOff>0</xdr:colOff>
      <xdr:row>16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45758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16</xdr:row>
      <xdr:rowOff>0</xdr:rowOff>
    </xdr:from>
    <xdr:to>
      <xdr:col>65</xdr:col>
      <xdr:colOff>0</xdr:colOff>
      <xdr:row>16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46146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16</xdr:row>
      <xdr:rowOff>0</xdr:rowOff>
    </xdr:from>
    <xdr:to>
      <xdr:col>67</xdr:col>
      <xdr:colOff>0</xdr:colOff>
      <xdr:row>16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46958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16</xdr:row>
      <xdr:rowOff>0</xdr:rowOff>
    </xdr:from>
    <xdr:to>
      <xdr:col>67</xdr:col>
      <xdr:colOff>0</xdr:colOff>
      <xdr:row>16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47346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16</xdr:row>
      <xdr:rowOff>0</xdr:rowOff>
    </xdr:from>
    <xdr:to>
      <xdr:col>69</xdr:col>
      <xdr:colOff>0</xdr:colOff>
      <xdr:row>16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48158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16</xdr:row>
      <xdr:rowOff>0</xdr:rowOff>
    </xdr:from>
    <xdr:to>
      <xdr:col>69</xdr:col>
      <xdr:colOff>7620</xdr:colOff>
      <xdr:row>16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48547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16</xdr:row>
      <xdr:rowOff>0</xdr:rowOff>
    </xdr:from>
    <xdr:to>
      <xdr:col>71</xdr:col>
      <xdr:colOff>0</xdr:colOff>
      <xdr:row>16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49358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16</xdr:row>
      <xdr:rowOff>0</xdr:rowOff>
    </xdr:from>
    <xdr:to>
      <xdr:col>71</xdr:col>
      <xdr:colOff>0</xdr:colOff>
      <xdr:row>16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49747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16</xdr:row>
      <xdr:rowOff>0</xdr:rowOff>
    </xdr:from>
    <xdr:to>
      <xdr:col>73</xdr:col>
      <xdr:colOff>0</xdr:colOff>
      <xdr:row>16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50558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16</xdr:row>
      <xdr:rowOff>0</xdr:rowOff>
    </xdr:from>
    <xdr:to>
      <xdr:col>73</xdr:col>
      <xdr:colOff>0</xdr:colOff>
      <xdr:row>16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50947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16</xdr:row>
      <xdr:rowOff>0</xdr:rowOff>
    </xdr:from>
    <xdr:to>
      <xdr:col>75</xdr:col>
      <xdr:colOff>0</xdr:colOff>
      <xdr:row>16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51758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16</xdr:row>
      <xdr:rowOff>0</xdr:rowOff>
    </xdr:from>
    <xdr:to>
      <xdr:col>75</xdr:col>
      <xdr:colOff>0</xdr:colOff>
      <xdr:row>16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52147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16</xdr:row>
      <xdr:rowOff>0</xdr:rowOff>
    </xdr:from>
    <xdr:to>
      <xdr:col>77</xdr:col>
      <xdr:colOff>0</xdr:colOff>
      <xdr:row>16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52959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16</xdr:row>
      <xdr:rowOff>0</xdr:rowOff>
    </xdr:from>
    <xdr:to>
      <xdr:col>77</xdr:col>
      <xdr:colOff>0</xdr:colOff>
      <xdr:row>16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53347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16</xdr:row>
      <xdr:rowOff>0</xdr:rowOff>
    </xdr:from>
    <xdr:to>
      <xdr:col>79</xdr:col>
      <xdr:colOff>0</xdr:colOff>
      <xdr:row>16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54159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16</xdr:row>
      <xdr:rowOff>0</xdr:rowOff>
    </xdr:from>
    <xdr:to>
      <xdr:col>79</xdr:col>
      <xdr:colOff>0</xdr:colOff>
      <xdr:row>16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54547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16</xdr:row>
      <xdr:rowOff>0</xdr:rowOff>
    </xdr:from>
    <xdr:to>
      <xdr:col>81</xdr:col>
      <xdr:colOff>0</xdr:colOff>
      <xdr:row>16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55359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16</xdr:row>
      <xdr:rowOff>0</xdr:rowOff>
    </xdr:from>
    <xdr:to>
      <xdr:col>81</xdr:col>
      <xdr:colOff>0</xdr:colOff>
      <xdr:row>16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55747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16</xdr:row>
      <xdr:rowOff>0</xdr:rowOff>
    </xdr:from>
    <xdr:to>
      <xdr:col>83</xdr:col>
      <xdr:colOff>0</xdr:colOff>
      <xdr:row>16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56559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16</xdr:row>
      <xdr:rowOff>0</xdr:rowOff>
    </xdr:from>
    <xdr:to>
      <xdr:col>83</xdr:col>
      <xdr:colOff>0</xdr:colOff>
      <xdr:row>16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56948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57759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58148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16</xdr:row>
      <xdr:rowOff>0</xdr:rowOff>
    </xdr:from>
    <xdr:to>
      <xdr:col>87</xdr:col>
      <xdr:colOff>0</xdr:colOff>
      <xdr:row>16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58959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16</xdr:row>
      <xdr:rowOff>0</xdr:rowOff>
    </xdr:from>
    <xdr:to>
      <xdr:col>87</xdr:col>
      <xdr:colOff>0</xdr:colOff>
      <xdr:row>16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59348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16</xdr:row>
      <xdr:rowOff>0</xdr:rowOff>
    </xdr:from>
    <xdr:to>
      <xdr:col>89</xdr:col>
      <xdr:colOff>0</xdr:colOff>
      <xdr:row>16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SpPr>
          <a:spLocks noChangeArrowheads="1"/>
        </xdr:cNvSpPr>
      </xdr:nvSpPr>
      <xdr:spPr bwMode="auto">
        <a:xfrm>
          <a:off x="60159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16</xdr:row>
      <xdr:rowOff>0</xdr:rowOff>
    </xdr:from>
    <xdr:to>
      <xdr:col>89</xdr:col>
      <xdr:colOff>0</xdr:colOff>
      <xdr:row>16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SpPr>
          <a:spLocks noChangeArrowheads="1"/>
        </xdr:cNvSpPr>
      </xdr:nvSpPr>
      <xdr:spPr bwMode="auto">
        <a:xfrm>
          <a:off x="60548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16</xdr:row>
      <xdr:rowOff>0</xdr:rowOff>
    </xdr:from>
    <xdr:to>
      <xdr:col>91</xdr:col>
      <xdr:colOff>0</xdr:colOff>
      <xdr:row>16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61360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16</xdr:row>
      <xdr:rowOff>0</xdr:rowOff>
    </xdr:from>
    <xdr:to>
      <xdr:col>91</xdr:col>
      <xdr:colOff>0</xdr:colOff>
      <xdr:row>16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SpPr>
          <a:spLocks noChangeArrowheads="1"/>
        </xdr:cNvSpPr>
      </xdr:nvSpPr>
      <xdr:spPr bwMode="auto">
        <a:xfrm>
          <a:off x="61748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16</xdr:row>
      <xdr:rowOff>0</xdr:rowOff>
    </xdr:from>
    <xdr:to>
      <xdr:col>93</xdr:col>
      <xdr:colOff>0</xdr:colOff>
      <xdr:row>16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62560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16</xdr:row>
      <xdr:rowOff>0</xdr:rowOff>
    </xdr:from>
    <xdr:to>
      <xdr:col>93</xdr:col>
      <xdr:colOff>7620</xdr:colOff>
      <xdr:row>16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62948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16</xdr:row>
      <xdr:rowOff>0</xdr:rowOff>
    </xdr:from>
    <xdr:to>
      <xdr:col>95</xdr:col>
      <xdr:colOff>0</xdr:colOff>
      <xdr:row>16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63760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16</xdr:row>
      <xdr:rowOff>0</xdr:rowOff>
    </xdr:from>
    <xdr:to>
      <xdr:col>95</xdr:col>
      <xdr:colOff>0</xdr:colOff>
      <xdr:row>16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SpPr>
          <a:spLocks noChangeArrowheads="1"/>
        </xdr:cNvSpPr>
      </xdr:nvSpPr>
      <xdr:spPr bwMode="auto">
        <a:xfrm>
          <a:off x="64148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16</xdr:row>
      <xdr:rowOff>0</xdr:rowOff>
    </xdr:from>
    <xdr:to>
      <xdr:col>97</xdr:col>
      <xdr:colOff>0</xdr:colOff>
      <xdr:row>16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64960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16</xdr:row>
      <xdr:rowOff>0</xdr:rowOff>
    </xdr:from>
    <xdr:to>
      <xdr:col>97</xdr:col>
      <xdr:colOff>0</xdr:colOff>
      <xdr:row>16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SpPr>
          <a:spLocks noChangeArrowheads="1"/>
        </xdr:cNvSpPr>
      </xdr:nvSpPr>
      <xdr:spPr bwMode="auto">
        <a:xfrm>
          <a:off x="65349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16</xdr:row>
      <xdr:rowOff>0</xdr:rowOff>
    </xdr:from>
    <xdr:to>
      <xdr:col>99</xdr:col>
      <xdr:colOff>0</xdr:colOff>
      <xdr:row>16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66160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16</xdr:row>
      <xdr:rowOff>0</xdr:rowOff>
    </xdr:from>
    <xdr:to>
      <xdr:col>99</xdr:col>
      <xdr:colOff>0</xdr:colOff>
      <xdr:row>16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SpPr>
          <a:spLocks noChangeArrowheads="1"/>
        </xdr:cNvSpPr>
      </xdr:nvSpPr>
      <xdr:spPr bwMode="auto">
        <a:xfrm>
          <a:off x="66549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SpPr>
          <a:spLocks noChangeArrowheads="1"/>
        </xdr:cNvSpPr>
      </xdr:nvSpPr>
      <xdr:spPr bwMode="auto">
        <a:xfrm>
          <a:off x="67360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SpPr>
          <a:spLocks noChangeArrowheads="1"/>
        </xdr:cNvSpPr>
      </xdr:nvSpPr>
      <xdr:spPr bwMode="auto">
        <a:xfrm>
          <a:off x="67749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16</xdr:row>
      <xdr:rowOff>0</xdr:rowOff>
    </xdr:from>
    <xdr:to>
      <xdr:col>103</xdr:col>
      <xdr:colOff>0</xdr:colOff>
      <xdr:row>16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SpPr>
          <a:spLocks noChangeArrowheads="1"/>
        </xdr:cNvSpPr>
      </xdr:nvSpPr>
      <xdr:spPr bwMode="auto">
        <a:xfrm>
          <a:off x="68560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16</xdr:row>
      <xdr:rowOff>0</xdr:rowOff>
    </xdr:from>
    <xdr:to>
      <xdr:col>103</xdr:col>
      <xdr:colOff>0</xdr:colOff>
      <xdr:row>16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SpPr>
          <a:spLocks noChangeArrowheads="1"/>
        </xdr:cNvSpPr>
      </xdr:nvSpPr>
      <xdr:spPr bwMode="auto">
        <a:xfrm>
          <a:off x="68949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16</xdr:row>
      <xdr:rowOff>0</xdr:rowOff>
    </xdr:from>
    <xdr:to>
      <xdr:col>105</xdr:col>
      <xdr:colOff>0</xdr:colOff>
      <xdr:row>16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SpPr>
          <a:spLocks noChangeArrowheads="1"/>
        </xdr:cNvSpPr>
      </xdr:nvSpPr>
      <xdr:spPr bwMode="auto">
        <a:xfrm>
          <a:off x="69761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16</xdr:row>
      <xdr:rowOff>0</xdr:rowOff>
    </xdr:from>
    <xdr:to>
      <xdr:col>105</xdr:col>
      <xdr:colOff>0</xdr:colOff>
      <xdr:row>16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SpPr>
          <a:spLocks noChangeArrowheads="1"/>
        </xdr:cNvSpPr>
      </xdr:nvSpPr>
      <xdr:spPr bwMode="auto">
        <a:xfrm>
          <a:off x="70149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16</xdr:row>
      <xdr:rowOff>0</xdr:rowOff>
    </xdr:from>
    <xdr:to>
      <xdr:col>107</xdr:col>
      <xdr:colOff>0</xdr:colOff>
      <xdr:row>16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SpPr>
          <a:spLocks noChangeArrowheads="1"/>
        </xdr:cNvSpPr>
      </xdr:nvSpPr>
      <xdr:spPr bwMode="auto">
        <a:xfrm>
          <a:off x="70961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16</xdr:row>
      <xdr:rowOff>0</xdr:rowOff>
    </xdr:from>
    <xdr:to>
      <xdr:col>107</xdr:col>
      <xdr:colOff>7620</xdr:colOff>
      <xdr:row>16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SpPr>
          <a:spLocks noChangeArrowheads="1"/>
        </xdr:cNvSpPr>
      </xdr:nvSpPr>
      <xdr:spPr bwMode="auto">
        <a:xfrm>
          <a:off x="713498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16</xdr:row>
      <xdr:rowOff>0</xdr:rowOff>
    </xdr:from>
    <xdr:to>
      <xdr:col>109</xdr:col>
      <xdr:colOff>0</xdr:colOff>
      <xdr:row>16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SpPr>
          <a:spLocks noChangeArrowheads="1"/>
        </xdr:cNvSpPr>
      </xdr:nvSpPr>
      <xdr:spPr bwMode="auto">
        <a:xfrm>
          <a:off x="72161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16</xdr:row>
      <xdr:rowOff>0</xdr:rowOff>
    </xdr:from>
    <xdr:to>
      <xdr:col>109</xdr:col>
      <xdr:colOff>0</xdr:colOff>
      <xdr:row>16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SpPr>
          <a:spLocks noChangeArrowheads="1"/>
        </xdr:cNvSpPr>
      </xdr:nvSpPr>
      <xdr:spPr bwMode="auto">
        <a:xfrm>
          <a:off x="72550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16</xdr:row>
      <xdr:rowOff>0</xdr:rowOff>
    </xdr:from>
    <xdr:to>
      <xdr:col>111</xdr:col>
      <xdr:colOff>0</xdr:colOff>
      <xdr:row>16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SpPr>
          <a:spLocks noChangeArrowheads="1"/>
        </xdr:cNvSpPr>
      </xdr:nvSpPr>
      <xdr:spPr bwMode="auto">
        <a:xfrm>
          <a:off x="73361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16</xdr:row>
      <xdr:rowOff>0</xdr:rowOff>
    </xdr:from>
    <xdr:to>
      <xdr:col>111</xdr:col>
      <xdr:colOff>0</xdr:colOff>
      <xdr:row>16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SpPr>
          <a:spLocks noChangeArrowheads="1"/>
        </xdr:cNvSpPr>
      </xdr:nvSpPr>
      <xdr:spPr bwMode="auto">
        <a:xfrm>
          <a:off x="73750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16</xdr:row>
      <xdr:rowOff>0</xdr:rowOff>
    </xdr:from>
    <xdr:to>
      <xdr:col>113</xdr:col>
      <xdr:colOff>0</xdr:colOff>
      <xdr:row>16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SpPr>
          <a:spLocks noChangeArrowheads="1"/>
        </xdr:cNvSpPr>
      </xdr:nvSpPr>
      <xdr:spPr bwMode="auto">
        <a:xfrm>
          <a:off x="74561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16</xdr:row>
      <xdr:rowOff>0</xdr:rowOff>
    </xdr:from>
    <xdr:to>
      <xdr:col>113</xdr:col>
      <xdr:colOff>7620</xdr:colOff>
      <xdr:row>16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SpPr>
          <a:spLocks noChangeArrowheads="1"/>
        </xdr:cNvSpPr>
      </xdr:nvSpPr>
      <xdr:spPr bwMode="auto">
        <a:xfrm>
          <a:off x="749503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16</xdr:row>
      <xdr:rowOff>0</xdr:rowOff>
    </xdr:from>
    <xdr:to>
      <xdr:col>115</xdr:col>
      <xdr:colOff>0</xdr:colOff>
      <xdr:row>16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SpPr>
          <a:spLocks noChangeArrowheads="1"/>
        </xdr:cNvSpPr>
      </xdr:nvSpPr>
      <xdr:spPr bwMode="auto">
        <a:xfrm>
          <a:off x="75761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16</xdr:row>
      <xdr:rowOff>0</xdr:rowOff>
    </xdr:from>
    <xdr:to>
      <xdr:col>115</xdr:col>
      <xdr:colOff>0</xdr:colOff>
      <xdr:row>16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SpPr>
          <a:spLocks noChangeArrowheads="1"/>
        </xdr:cNvSpPr>
      </xdr:nvSpPr>
      <xdr:spPr bwMode="auto">
        <a:xfrm>
          <a:off x="76150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16</xdr:row>
      <xdr:rowOff>0</xdr:rowOff>
    </xdr:from>
    <xdr:to>
      <xdr:col>117</xdr:col>
      <xdr:colOff>0</xdr:colOff>
      <xdr:row>16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SpPr>
          <a:spLocks noChangeArrowheads="1"/>
        </xdr:cNvSpPr>
      </xdr:nvSpPr>
      <xdr:spPr bwMode="auto">
        <a:xfrm>
          <a:off x="76962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16</xdr:row>
      <xdr:rowOff>0</xdr:rowOff>
    </xdr:from>
    <xdr:to>
      <xdr:col>117</xdr:col>
      <xdr:colOff>0</xdr:colOff>
      <xdr:row>16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SpPr>
          <a:spLocks noChangeArrowheads="1"/>
        </xdr:cNvSpPr>
      </xdr:nvSpPr>
      <xdr:spPr bwMode="auto">
        <a:xfrm>
          <a:off x="77350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16</xdr:row>
      <xdr:rowOff>0</xdr:rowOff>
    </xdr:from>
    <xdr:to>
      <xdr:col>119</xdr:col>
      <xdr:colOff>0</xdr:colOff>
      <xdr:row>16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SpPr>
          <a:spLocks noChangeArrowheads="1"/>
        </xdr:cNvSpPr>
      </xdr:nvSpPr>
      <xdr:spPr bwMode="auto">
        <a:xfrm>
          <a:off x="78162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16</xdr:row>
      <xdr:rowOff>0</xdr:rowOff>
    </xdr:from>
    <xdr:to>
      <xdr:col>119</xdr:col>
      <xdr:colOff>0</xdr:colOff>
      <xdr:row>16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SpPr>
          <a:spLocks noChangeArrowheads="1"/>
        </xdr:cNvSpPr>
      </xdr:nvSpPr>
      <xdr:spPr bwMode="auto">
        <a:xfrm>
          <a:off x="78550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16</xdr:row>
      <xdr:rowOff>0</xdr:rowOff>
    </xdr:from>
    <xdr:to>
      <xdr:col>121</xdr:col>
      <xdr:colOff>0</xdr:colOff>
      <xdr:row>16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SpPr>
          <a:spLocks noChangeArrowheads="1"/>
        </xdr:cNvSpPr>
      </xdr:nvSpPr>
      <xdr:spPr bwMode="auto">
        <a:xfrm>
          <a:off x="79362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16</xdr:row>
      <xdr:rowOff>0</xdr:rowOff>
    </xdr:from>
    <xdr:to>
      <xdr:col>121</xdr:col>
      <xdr:colOff>0</xdr:colOff>
      <xdr:row>16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SpPr>
          <a:spLocks noChangeArrowheads="1"/>
        </xdr:cNvSpPr>
      </xdr:nvSpPr>
      <xdr:spPr bwMode="auto">
        <a:xfrm>
          <a:off x="79750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16</xdr:row>
      <xdr:rowOff>0</xdr:rowOff>
    </xdr:from>
    <xdr:to>
      <xdr:col>123</xdr:col>
      <xdr:colOff>0</xdr:colOff>
      <xdr:row>16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SpPr>
          <a:spLocks noChangeArrowheads="1"/>
        </xdr:cNvSpPr>
      </xdr:nvSpPr>
      <xdr:spPr bwMode="auto">
        <a:xfrm>
          <a:off x="80562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16</xdr:row>
      <xdr:rowOff>0</xdr:rowOff>
    </xdr:from>
    <xdr:to>
      <xdr:col>123</xdr:col>
      <xdr:colOff>0</xdr:colOff>
      <xdr:row>16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SpPr>
          <a:spLocks noChangeArrowheads="1"/>
        </xdr:cNvSpPr>
      </xdr:nvSpPr>
      <xdr:spPr bwMode="auto">
        <a:xfrm>
          <a:off x="80951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16</xdr:row>
      <xdr:rowOff>0</xdr:rowOff>
    </xdr:from>
    <xdr:to>
      <xdr:col>125</xdr:col>
      <xdr:colOff>0</xdr:colOff>
      <xdr:row>16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SpPr>
          <a:spLocks noChangeArrowheads="1"/>
        </xdr:cNvSpPr>
      </xdr:nvSpPr>
      <xdr:spPr bwMode="auto">
        <a:xfrm>
          <a:off x="81762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16</xdr:row>
      <xdr:rowOff>0</xdr:rowOff>
    </xdr:from>
    <xdr:to>
      <xdr:col>125</xdr:col>
      <xdr:colOff>0</xdr:colOff>
      <xdr:row>16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SpPr>
          <a:spLocks noChangeArrowheads="1"/>
        </xdr:cNvSpPr>
      </xdr:nvSpPr>
      <xdr:spPr bwMode="auto">
        <a:xfrm>
          <a:off x="82151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16</xdr:row>
      <xdr:rowOff>0</xdr:rowOff>
    </xdr:from>
    <xdr:to>
      <xdr:col>127</xdr:col>
      <xdr:colOff>0</xdr:colOff>
      <xdr:row>16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SpPr>
          <a:spLocks noChangeArrowheads="1"/>
        </xdr:cNvSpPr>
      </xdr:nvSpPr>
      <xdr:spPr bwMode="auto">
        <a:xfrm>
          <a:off x="82962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16</xdr:row>
      <xdr:rowOff>0</xdr:rowOff>
    </xdr:from>
    <xdr:to>
      <xdr:col>127</xdr:col>
      <xdr:colOff>0</xdr:colOff>
      <xdr:row>16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>
          <a:spLocks noChangeArrowheads="1"/>
        </xdr:cNvSpPr>
      </xdr:nvSpPr>
      <xdr:spPr bwMode="auto">
        <a:xfrm>
          <a:off x="83351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16</xdr:row>
      <xdr:rowOff>0</xdr:rowOff>
    </xdr:from>
    <xdr:to>
      <xdr:col>129</xdr:col>
      <xdr:colOff>7620</xdr:colOff>
      <xdr:row>16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SpPr>
          <a:spLocks noChangeArrowheads="1"/>
        </xdr:cNvSpPr>
      </xdr:nvSpPr>
      <xdr:spPr bwMode="auto">
        <a:xfrm>
          <a:off x="841629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16</xdr:row>
      <xdr:rowOff>0</xdr:rowOff>
    </xdr:from>
    <xdr:to>
      <xdr:col>129</xdr:col>
      <xdr:colOff>0</xdr:colOff>
      <xdr:row>16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SpPr>
          <a:spLocks noChangeArrowheads="1"/>
        </xdr:cNvSpPr>
      </xdr:nvSpPr>
      <xdr:spPr bwMode="auto">
        <a:xfrm>
          <a:off x="84551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16</xdr:row>
      <xdr:rowOff>0</xdr:rowOff>
    </xdr:from>
    <xdr:to>
      <xdr:col>131</xdr:col>
      <xdr:colOff>0</xdr:colOff>
      <xdr:row>16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SpPr>
          <a:spLocks noChangeArrowheads="1"/>
        </xdr:cNvSpPr>
      </xdr:nvSpPr>
      <xdr:spPr bwMode="auto">
        <a:xfrm>
          <a:off x="85363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16</xdr:row>
      <xdr:rowOff>0</xdr:rowOff>
    </xdr:from>
    <xdr:to>
      <xdr:col>131</xdr:col>
      <xdr:colOff>7620</xdr:colOff>
      <xdr:row>16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SpPr>
          <a:spLocks noChangeArrowheads="1"/>
        </xdr:cNvSpPr>
      </xdr:nvSpPr>
      <xdr:spPr bwMode="auto">
        <a:xfrm>
          <a:off x="857516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16</xdr:row>
      <xdr:rowOff>0</xdr:rowOff>
    </xdr:from>
    <xdr:to>
      <xdr:col>133</xdr:col>
      <xdr:colOff>0</xdr:colOff>
      <xdr:row>16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xmlns="" id="{00000000-0008-0000-0500-000083000000}"/>
            </a:ext>
          </a:extLst>
        </xdr:cNvPr>
        <xdr:cNvSpPr>
          <a:spLocks noChangeArrowheads="1"/>
        </xdr:cNvSpPr>
      </xdr:nvSpPr>
      <xdr:spPr bwMode="auto">
        <a:xfrm>
          <a:off x="86563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16</xdr:row>
      <xdr:rowOff>0</xdr:rowOff>
    </xdr:from>
    <xdr:to>
      <xdr:col>133</xdr:col>
      <xdr:colOff>0</xdr:colOff>
      <xdr:row>16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xmlns="" id="{00000000-0008-0000-0500-000084000000}"/>
            </a:ext>
          </a:extLst>
        </xdr:cNvPr>
        <xdr:cNvSpPr>
          <a:spLocks noChangeArrowheads="1"/>
        </xdr:cNvSpPr>
      </xdr:nvSpPr>
      <xdr:spPr bwMode="auto">
        <a:xfrm>
          <a:off x="86951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16</xdr:row>
      <xdr:rowOff>0</xdr:rowOff>
    </xdr:from>
    <xdr:to>
      <xdr:col>135</xdr:col>
      <xdr:colOff>0</xdr:colOff>
      <xdr:row>16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xmlns="" id="{00000000-0008-0000-0500-000085000000}"/>
            </a:ext>
          </a:extLst>
        </xdr:cNvPr>
        <xdr:cNvSpPr>
          <a:spLocks noChangeArrowheads="1"/>
        </xdr:cNvSpPr>
      </xdr:nvSpPr>
      <xdr:spPr bwMode="auto">
        <a:xfrm>
          <a:off x="87763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16</xdr:row>
      <xdr:rowOff>0</xdr:rowOff>
    </xdr:from>
    <xdr:to>
      <xdr:col>135</xdr:col>
      <xdr:colOff>0</xdr:colOff>
      <xdr:row>16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SpPr>
          <a:spLocks noChangeArrowheads="1"/>
        </xdr:cNvSpPr>
      </xdr:nvSpPr>
      <xdr:spPr bwMode="auto">
        <a:xfrm>
          <a:off x="88151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16</xdr:row>
      <xdr:rowOff>0</xdr:rowOff>
    </xdr:from>
    <xdr:to>
      <xdr:col>137</xdr:col>
      <xdr:colOff>0</xdr:colOff>
      <xdr:row>16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xmlns="" id="{00000000-0008-0000-0500-000087000000}"/>
            </a:ext>
          </a:extLst>
        </xdr:cNvPr>
        <xdr:cNvSpPr>
          <a:spLocks noChangeArrowheads="1"/>
        </xdr:cNvSpPr>
      </xdr:nvSpPr>
      <xdr:spPr bwMode="auto">
        <a:xfrm>
          <a:off x="88963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16</xdr:row>
      <xdr:rowOff>0</xdr:rowOff>
    </xdr:from>
    <xdr:to>
      <xdr:col>137</xdr:col>
      <xdr:colOff>7620</xdr:colOff>
      <xdr:row>16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xmlns="" id="{00000000-0008-0000-0500-000088000000}"/>
            </a:ext>
          </a:extLst>
        </xdr:cNvPr>
        <xdr:cNvSpPr>
          <a:spLocks noChangeArrowheads="1"/>
        </xdr:cNvSpPr>
      </xdr:nvSpPr>
      <xdr:spPr bwMode="auto">
        <a:xfrm>
          <a:off x="893521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16</xdr:row>
      <xdr:rowOff>0</xdr:rowOff>
    </xdr:from>
    <xdr:to>
      <xdr:col>139</xdr:col>
      <xdr:colOff>0</xdr:colOff>
      <xdr:row>16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xmlns="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90163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16</xdr:row>
      <xdr:rowOff>0</xdr:rowOff>
    </xdr:from>
    <xdr:to>
      <xdr:col>139</xdr:col>
      <xdr:colOff>0</xdr:colOff>
      <xdr:row>16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SpPr>
          <a:spLocks noChangeArrowheads="1"/>
        </xdr:cNvSpPr>
      </xdr:nvSpPr>
      <xdr:spPr bwMode="auto">
        <a:xfrm>
          <a:off x="90552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16</xdr:row>
      <xdr:rowOff>0</xdr:rowOff>
    </xdr:from>
    <xdr:to>
      <xdr:col>141</xdr:col>
      <xdr:colOff>0</xdr:colOff>
      <xdr:row>16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xmlns="" id="{00000000-0008-0000-0500-00008B000000}"/>
            </a:ext>
          </a:extLst>
        </xdr:cNvPr>
        <xdr:cNvSpPr>
          <a:spLocks noChangeArrowheads="1"/>
        </xdr:cNvSpPr>
      </xdr:nvSpPr>
      <xdr:spPr bwMode="auto">
        <a:xfrm>
          <a:off x="91363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16</xdr:row>
      <xdr:rowOff>0</xdr:rowOff>
    </xdr:from>
    <xdr:to>
      <xdr:col>141</xdr:col>
      <xdr:colOff>0</xdr:colOff>
      <xdr:row>16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xmlns="" id="{00000000-0008-0000-0500-00008C000000}"/>
            </a:ext>
          </a:extLst>
        </xdr:cNvPr>
        <xdr:cNvSpPr>
          <a:spLocks noChangeArrowheads="1"/>
        </xdr:cNvSpPr>
      </xdr:nvSpPr>
      <xdr:spPr bwMode="auto">
        <a:xfrm>
          <a:off x="91752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16</xdr:row>
      <xdr:rowOff>0</xdr:rowOff>
    </xdr:from>
    <xdr:to>
      <xdr:col>143</xdr:col>
      <xdr:colOff>0</xdr:colOff>
      <xdr:row>16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xmlns="" id="{00000000-0008-0000-0500-00008D000000}"/>
            </a:ext>
          </a:extLst>
        </xdr:cNvPr>
        <xdr:cNvSpPr>
          <a:spLocks noChangeArrowheads="1"/>
        </xdr:cNvSpPr>
      </xdr:nvSpPr>
      <xdr:spPr bwMode="auto">
        <a:xfrm>
          <a:off x="92563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16</xdr:row>
      <xdr:rowOff>0</xdr:rowOff>
    </xdr:from>
    <xdr:to>
      <xdr:col>143</xdr:col>
      <xdr:colOff>0</xdr:colOff>
      <xdr:row>16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SpPr>
          <a:spLocks noChangeArrowheads="1"/>
        </xdr:cNvSpPr>
      </xdr:nvSpPr>
      <xdr:spPr bwMode="auto">
        <a:xfrm>
          <a:off x="92952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16</xdr:row>
      <xdr:rowOff>0</xdr:rowOff>
    </xdr:from>
    <xdr:to>
      <xdr:col>145</xdr:col>
      <xdr:colOff>0</xdr:colOff>
      <xdr:row>16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xmlns="" id="{00000000-0008-0000-0500-00008F000000}"/>
            </a:ext>
          </a:extLst>
        </xdr:cNvPr>
        <xdr:cNvSpPr>
          <a:spLocks noChangeArrowheads="1"/>
        </xdr:cNvSpPr>
      </xdr:nvSpPr>
      <xdr:spPr bwMode="auto">
        <a:xfrm>
          <a:off x="93764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16</xdr:row>
      <xdr:rowOff>0</xdr:rowOff>
    </xdr:from>
    <xdr:to>
      <xdr:col>145</xdr:col>
      <xdr:colOff>0</xdr:colOff>
      <xdr:row>16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xmlns="" id="{00000000-0008-0000-0500-000090000000}"/>
            </a:ext>
          </a:extLst>
        </xdr:cNvPr>
        <xdr:cNvSpPr>
          <a:spLocks noChangeArrowheads="1"/>
        </xdr:cNvSpPr>
      </xdr:nvSpPr>
      <xdr:spPr bwMode="auto">
        <a:xfrm>
          <a:off x="94152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16</xdr:row>
      <xdr:rowOff>0</xdr:rowOff>
    </xdr:from>
    <xdr:to>
      <xdr:col>147</xdr:col>
      <xdr:colOff>0</xdr:colOff>
      <xdr:row>16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xmlns="" id="{00000000-0008-0000-0500-000091000000}"/>
            </a:ext>
          </a:extLst>
        </xdr:cNvPr>
        <xdr:cNvSpPr>
          <a:spLocks noChangeArrowheads="1"/>
        </xdr:cNvSpPr>
      </xdr:nvSpPr>
      <xdr:spPr bwMode="auto">
        <a:xfrm>
          <a:off x="94964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16</xdr:row>
      <xdr:rowOff>0</xdr:rowOff>
    </xdr:from>
    <xdr:to>
      <xdr:col>147</xdr:col>
      <xdr:colOff>0</xdr:colOff>
      <xdr:row>16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SpPr>
          <a:spLocks noChangeArrowheads="1"/>
        </xdr:cNvSpPr>
      </xdr:nvSpPr>
      <xdr:spPr bwMode="auto">
        <a:xfrm>
          <a:off x="95352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16</xdr:row>
      <xdr:rowOff>0</xdr:rowOff>
    </xdr:from>
    <xdr:to>
      <xdr:col>149</xdr:col>
      <xdr:colOff>0</xdr:colOff>
      <xdr:row>16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xmlns="" id="{00000000-0008-0000-0500-000093000000}"/>
            </a:ext>
          </a:extLst>
        </xdr:cNvPr>
        <xdr:cNvSpPr>
          <a:spLocks noChangeArrowheads="1"/>
        </xdr:cNvSpPr>
      </xdr:nvSpPr>
      <xdr:spPr bwMode="auto">
        <a:xfrm>
          <a:off x="96164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16</xdr:row>
      <xdr:rowOff>0</xdr:rowOff>
    </xdr:from>
    <xdr:to>
      <xdr:col>149</xdr:col>
      <xdr:colOff>0</xdr:colOff>
      <xdr:row>16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xmlns="" id="{00000000-0008-0000-0500-000094000000}"/>
            </a:ext>
          </a:extLst>
        </xdr:cNvPr>
        <xdr:cNvSpPr>
          <a:spLocks noChangeArrowheads="1"/>
        </xdr:cNvSpPr>
      </xdr:nvSpPr>
      <xdr:spPr bwMode="auto">
        <a:xfrm>
          <a:off x="96553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16</xdr:row>
      <xdr:rowOff>0</xdr:rowOff>
    </xdr:from>
    <xdr:to>
      <xdr:col>151</xdr:col>
      <xdr:colOff>0</xdr:colOff>
      <xdr:row>16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xmlns="" id="{00000000-0008-0000-0500-000095000000}"/>
            </a:ext>
          </a:extLst>
        </xdr:cNvPr>
        <xdr:cNvSpPr>
          <a:spLocks noChangeArrowheads="1"/>
        </xdr:cNvSpPr>
      </xdr:nvSpPr>
      <xdr:spPr bwMode="auto">
        <a:xfrm>
          <a:off x="97364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16</xdr:row>
      <xdr:rowOff>0</xdr:rowOff>
    </xdr:from>
    <xdr:to>
      <xdr:col>151</xdr:col>
      <xdr:colOff>7620</xdr:colOff>
      <xdr:row>16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SpPr>
          <a:spLocks noChangeArrowheads="1"/>
        </xdr:cNvSpPr>
      </xdr:nvSpPr>
      <xdr:spPr bwMode="auto">
        <a:xfrm>
          <a:off x="97753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16</xdr:row>
      <xdr:rowOff>0</xdr:rowOff>
    </xdr:from>
    <xdr:to>
      <xdr:col>153</xdr:col>
      <xdr:colOff>0</xdr:colOff>
      <xdr:row>16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xmlns="" id="{00000000-0008-0000-0500-000097000000}"/>
            </a:ext>
          </a:extLst>
        </xdr:cNvPr>
        <xdr:cNvSpPr>
          <a:spLocks noChangeArrowheads="1"/>
        </xdr:cNvSpPr>
      </xdr:nvSpPr>
      <xdr:spPr bwMode="auto">
        <a:xfrm>
          <a:off x="98564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16</xdr:row>
      <xdr:rowOff>0</xdr:rowOff>
    </xdr:from>
    <xdr:to>
      <xdr:col>153</xdr:col>
      <xdr:colOff>0</xdr:colOff>
      <xdr:row>16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xmlns="" id="{00000000-0008-0000-0500-000098000000}"/>
            </a:ext>
          </a:extLst>
        </xdr:cNvPr>
        <xdr:cNvSpPr>
          <a:spLocks noChangeArrowheads="1"/>
        </xdr:cNvSpPr>
      </xdr:nvSpPr>
      <xdr:spPr bwMode="auto">
        <a:xfrm>
          <a:off x="98953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16</xdr:row>
      <xdr:rowOff>0</xdr:rowOff>
    </xdr:from>
    <xdr:to>
      <xdr:col>155</xdr:col>
      <xdr:colOff>0</xdr:colOff>
      <xdr:row>16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xmlns="" id="{00000000-0008-0000-0500-000099000000}"/>
            </a:ext>
          </a:extLst>
        </xdr:cNvPr>
        <xdr:cNvSpPr>
          <a:spLocks noChangeArrowheads="1"/>
        </xdr:cNvSpPr>
      </xdr:nvSpPr>
      <xdr:spPr bwMode="auto">
        <a:xfrm>
          <a:off x="99764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16</xdr:row>
      <xdr:rowOff>0</xdr:rowOff>
    </xdr:from>
    <xdr:to>
      <xdr:col>155</xdr:col>
      <xdr:colOff>0</xdr:colOff>
      <xdr:row>16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SpPr>
          <a:spLocks noChangeArrowheads="1"/>
        </xdr:cNvSpPr>
      </xdr:nvSpPr>
      <xdr:spPr bwMode="auto">
        <a:xfrm>
          <a:off x="100153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16</xdr:row>
      <xdr:rowOff>0</xdr:rowOff>
    </xdr:from>
    <xdr:to>
      <xdr:col>157</xdr:col>
      <xdr:colOff>0</xdr:colOff>
      <xdr:row>16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xmlns="" id="{00000000-0008-0000-0500-00009B000000}"/>
            </a:ext>
          </a:extLst>
        </xdr:cNvPr>
        <xdr:cNvSpPr>
          <a:spLocks noChangeArrowheads="1"/>
        </xdr:cNvSpPr>
      </xdr:nvSpPr>
      <xdr:spPr bwMode="auto">
        <a:xfrm>
          <a:off x="100965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16</xdr:row>
      <xdr:rowOff>0</xdr:rowOff>
    </xdr:from>
    <xdr:to>
      <xdr:col>157</xdr:col>
      <xdr:colOff>0</xdr:colOff>
      <xdr:row>16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xmlns="" id="{00000000-0008-0000-0500-00009C000000}"/>
            </a:ext>
          </a:extLst>
        </xdr:cNvPr>
        <xdr:cNvSpPr>
          <a:spLocks noChangeArrowheads="1"/>
        </xdr:cNvSpPr>
      </xdr:nvSpPr>
      <xdr:spPr bwMode="auto">
        <a:xfrm>
          <a:off x="101353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16</xdr:row>
      <xdr:rowOff>0</xdr:rowOff>
    </xdr:from>
    <xdr:to>
      <xdr:col>159</xdr:col>
      <xdr:colOff>0</xdr:colOff>
      <xdr:row>16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xmlns="" id="{00000000-0008-0000-0500-00009D000000}"/>
            </a:ext>
          </a:extLst>
        </xdr:cNvPr>
        <xdr:cNvSpPr>
          <a:spLocks noChangeArrowheads="1"/>
        </xdr:cNvSpPr>
      </xdr:nvSpPr>
      <xdr:spPr bwMode="auto">
        <a:xfrm>
          <a:off x="102165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16</xdr:row>
      <xdr:rowOff>0</xdr:rowOff>
    </xdr:from>
    <xdr:to>
      <xdr:col>159</xdr:col>
      <xdr:colOff>0</xdr:colOff>
      <xdr:row>16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SpPr>
          <a:spLocks noChangeArrowheads="1"/>
        </xdr:cNvSpPr>
      </xdr:nvSpPr>
      <xdr:spPr bwMode="auto">
        <a:xfrm>
          <a:off x="102553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16</xdr:row>
      <xdr:rowOff>0</xdr:rowOff>
    </xdr:from>
    <xdr:to>
      <xdr:col>161</xdr:col>
      <xdr:colOff>0</xdr:colOff>
      <xdr:row>16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xmlns="" id="{00000000-0008-0000-0500-00009F000000}"/>
            </a:ext>
          </a:extLst>
        </xdr:cNvPr>
        <xdr:cNvSpPr>
          <a:spLocks noChangeArrowheads="1"/>
        </xdr:cNvSpPr>
      </xdr:nvSpPr>
      <xdr:spPr bwMode="auto">
        <a:xfrm>
          <a:off x="103365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16</xdr:row>
      <xdr:rowOff>0</xdr:rowOff>
    </xdr:from>
    <xdr:to>
      <xdr:col>161</xdr:col>
      <xdr:colOff>0</xdr:colOff>
      <xdr:row>16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xmlns="" id="{00000000-0008-0000-0500-0000A0000000}"/>
            </a:ext>
          </a:extLst>
        </xdr:cNvPr>
        <xdr:cNvSpPr>
          <a:spLocks noChangeArrowheads="1"/>
        </xdr:cNvSpPr>
      </xdr:nvSpPr>
      <xdr:spPr bwMode="auto">
        <a:xfrm>
          <a:off x="103753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16</xdr:row>
      <xdr:rowOff>0</xdr:rowOff>
    </xdr:from>
    <xdr:to>
      <xdr:col>163</xdr:col>
      <xdr:colOff>7620</xdr:colOff>
      <xdr:row>16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xmlns="" id="{00000000-0008-0000-0500-0000A1000000}"/>
            </a:ext>
          </a:extLst>
        </xdr:cNvPr>
        <xdr:cNvSpPr>
          <a:spLocks noChangeArrowheads="1"/>
        </xdr:cNvSpPr>
      </xdr:nvSpPr>
      <xdr:spPr bwMode="auto">
        <a:xfrm>
          <a:off x="10456545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16</xdr:row>
      <xdr:rowOff>0</xdr:rowOff>
    </xdr:from>
    <xdr:to>
      <xdr:col>163</xdr:col>
      <xdr:colOff>0</xdr:colOff>
      <xdr:row>16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SpPr>
          <a:spLocks noChangeArrowheads="1"/>
        </xdr:cNvSpPr>
      </xdr:nvSpPr>
      <xdr:spPr bwMode="auto">
        <a:xfrm>
          <a:off x="104954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16</xdr:row>
      <xdr:rowOff>0</xdr:rowOff>
    </xdr:from>
    <xdr:to>
      <xdr:col>165</xdr:col>
      <xdr:colOff>0</xdr:colOff>
      <xdr:row>16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xmlns="" id="{00000000-0008-0000-0500-0000A3000000}"/>
            </a:ext>
          </a:extLst>
        </xdr:cNvPr>
        <xdr:cNvSpPr>
          <a:spLocks noChangeArrowheads="1"/>
        </xdr:cNvSpPr>
      </xdr:nvSpPr>
      <xdr:spPr bwMode="auto">
        <a:xfrm>
          <a:off x="105765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16</xdr:row>
      <xdr:rowOff>0</xdr:rowOff>
    </xdr:from>
    <xdr:to>
      <xdr:col>165</xdr:col>
      <xdr:colOff>0</xdr:colOff>
      <xdr:row>16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SpPr>
          <a:spLocks noChangeArrowheads="1"/>
        </xdr:cNvSpPr>
      </xdr:nvSpPr>
      <xdr:spPr bwMode="auto">
        <a:xfrm>
          <a:off x="106154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16</xdr:row>
      <xdr:rowOff>0</xdr:rowOff>
    </xdr:from>
    <xdr:to>
      <xdr:col>167</xdr:col>
      <xdr:colOff>0</xdr:colOff>
      <xdr:row>16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xmlns="" id="{00000000-0008-0000-0500-0000A5000000}"/>
            </a:ext>
          </a:extLst>
        </xdr:cNvPr>
        <xdr:cNvSpPr>
          <a:spLocks noChangeArrowheads="1"/>
        </xdr:cNvSpPr>
      </xdr:nvSpPr>
      <xdr:spPr bwMode="auto">
        <a:xfrm>
          <a:off x="106965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16</xdr:row>
      <xdr:rowOff>0</xdr:rowOff>
    </xdr:from>
    <xdr:to>
      <xdr:col>167</xdr:col>
      <xdr:colOff>0</xdr:colOff>
      <xdr:row>16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SpPr>
          <a:spLocks noChangeArrowheads="1"/>
        </xdr:cNvSpPr>
      </xdr:nvSpPr>
      <xdr:spPr bwMode="auto">
        <a:xfrm>
          <a:off x="107354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16</xdr:row>
      <xdr:rowOff>0</xdr:rowOff>
    </xdr:from>
    <xdr:to>
      <xdr:col>169</xdr:col>
      <xdr:colOff>0</xdr:colOff>
      <xdr:row>16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xmlns="" id="{00000000-0008-0000-0500-0000A7000000}"/>
            </a:ext>
          </a:extLst>
        </xdr:cNvPr>
        <xdr:cNvSpPr>
          <a:spLocks noChangeArrowheads="1"/>
        </xdr:cNvSpPr>
      </xdr:nvSpPr>
      <xdr:spPr bwMode="auto">
        <a:xfrm>
          <a:off x="108165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16</xdr:row>
      <xdr:rowOff>0</xdr:rowOff>
    </xdr:from>
    <xdr:to>
      <xdr:col>169</xdr:col>
      <xdr:colOff>7620</xdr:colOff>
      <xdr:row>16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SpPr>
          <a:spLocks noChangeArrowheads="1"/>
        </xdr:cNvSpPr>
      </xdr:nvSpPr>
      <xdr:spPr bwMode="auto">
        <a:xfrm>
          <a:off x="108554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16</xdr:row>
      <xdr:rowOff>0</xdr:rowOff>
    </xdr:from>
    <xdr:to>
      <xdr:col>171</xdr:col>
      <xdr:colOff>0</xdr:colOff>
      <xdr:row>16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xmlns="" id="{00000000-0008-0000-0500-0000A9000000}"/>
            </a:ext>
          </a:extLst>
        </xdr:cNvPr>
        <xdr:cNvSpPr>
          <a:spLocks noChangeArrowheads="1"/>
        </xdr:cNvSpPr>
      </xdr:nvSpPr>
      <xdr:spPr bwMode="auto">
        <a:xfrm>
          <a:off x="109366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16</xdr:row>
      <xdr:rowOff>0</xdr:rowOff>
    </xdr:from>
    <xdr:to>
      <xdr:col>171</xdr:col>
      <xdr:colOff>0</xdr:colOff>
      <xdr:row>16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SpPr>
          <a:spLocks noChangeArrowheads="1"/>
        </xdr:cNvSpPr>
      </xdr:nvSpPr>
      <xdr:spPr bwMode="auto">
        <a:xfrm>
          <a:off x="109754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16</xdr:row>
      <xdr:rowOff>0</xdr:rowOff>
    </xdr:from>
    <xdr:to>
      <xdr:col>173</xdr:col>
      <xdr:colOff>0</xdr:colOff>
      <xdr:row>16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xmlns="" id="{00000000-0008-0000-0500-0000AB000000}"/>
            </a:ext>
          </a:extLst>
        </xdr:cNvPr>
        <xdr:cNvSpPr>
          <a:spLocks noChangeArrowheads="1"/>
        </xdr:cNvSpPr>
      </xdr:nvSpPr>
      <xdr:spPr bwMode="auto">
        <a:xfrm>
          <a:off x="110566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16</xdr:row>
      <xdr:rowOff>0</xdr:rowOff>
    </xdr:from>
    <xdr:to>
      <xdr:col>173</xdr:col>
      <xdr:colOff>0</xdr:colOff>
      <xdr:row>16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xmlns="" id="{00000000-0008-0000-0500-0000AC000000}"/>
            </a:ext>
          </a:extLst>
        </xdr:cNvPr>
        <xdr:cNvSpPr>
          <a:spLocks noChangeArrowheads="1"/>
        </xdr:cNvSpPr>
      </xdr:nvSpPr>
      <xdr:spPr bwMode="auto">
        <a:xfrm>
          <a:off x="110954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16</xdr:row>
      <xdr:rowOff>0</xdr:rowOff>
    </xdr:from>
    <xdr:to>
      <xdr:col>175</xdr:col>
      <xdr:colOff>0</xdr:colOff>
      <xdr:row>16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xmlns="" id="{00000000-0008-0000-0500-0000AD000000}"/>
            </a:ext>
          </a:extLst>
        </xdr:cNvPr>
        <xdr:cNvSpPr>
          <a:spLocks noChangeArrowheads="1"/>
        </xdr:cNvSpPr>
      </xdr:nvSpPr>
      <xdr:spPr bwMode="auto">
        <a:xfrm>
          <a:off x="111766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16</xdr:row>
      <xdr:rowOff>0</xdr:rowOff>
    </xdr:from>
    <xdr:to>
      <xdr:col>175</xdr:col>
      <xdr:colOff>7620</xdr:colOff>
      <xdr:row>16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SpPr>
          <a:spLocks noChangeArrowheads="1"/>
        </xdr:cNvSpPr>
      </xdr:nvSpPr>
      <xdr:spPr bwMode="auto">
        <a:xfrm>
          <a:off x="112154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16</xdr:row>
      <xdr:rowOff>0</xdr:rowOff>
    </xdr:from>
    <xdr:to>
      <xdr:col>177</xdr:col>
      <xdr:colOff>0</xdr:colOff>
      <xdr:row>16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xmlns="" id="{00000000-0008-0000-0500-0000AF000000}"/>
            </a:ext>
          </a:extLst>
        </xdr:cNvPr>
        <xdr:cNvSpPr>
          <a:spLocks noChangeArrowheads="1"/>
        </xdr:cNvSpPr>
      </xdr:nvSpPr>
      <xdr:spPr bwMode="auto">
        <a:xfrm>
          <a:off x="112966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16</xdr:row>
      <xdr:rowOff>0</xdr:rowOff>
    </xdr:from>
    <xdr:to>
      <xdr:col>177</xdr:col>
      <xdr:colOff>0</xdr:colOff>
      <xdr:row>16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xmlns="" id="{00000000-0008-0000-0500-0000B0000000}"/>
            </a:ext>
          </a:extLst>
        </xdr:cNvPr>
        <xdr:cNvSpPr>
          <a:spLocks noChangeArrowheads="1"/>
        </xdr:cNvSpPr>
      </xdr:nvSpPr>
      <xdr:spPr bwMode="auto">
        <a:xfrm>
          <a:off x="113355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16</xdr:row>
      <xdr:rowOff>0</xdr:rowOff>
    </xdr:from>
    <xdr:to>
      <xdr:col>179</xdr:col>
      <xdr:colOff>0</xdr:colOff>
      <xdr:row>16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xmlns="" id="{00000000-0008-0000-0500-0000B1000000}"/>
            </a:ext>
          </a:extLst>
        </xdr:cNvPr>
        <xdr:cNvSpPr>
          <a:spLocks noChangeArrowheads="1"/>
        </xdr:cNvSpPr>
      </xdr:nvSpPr>
      <xdr:spPr bwMode="auto">
        <a:xfrm>
          <a:off x="114166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16</xdr:row>
      <xdr:rowOff>0</xdr:rowOff>
    </xdr:from>
    <xdr:to>
      <xdr:col>179</xdr:col>
      <xdr:colOff>0</xdr:colOff>
      <xdr:row>16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SpPr>
          <a:spLocks noChangeArrowheads="1"/>
        </xdr:cNvSpPr>
      </xdr:nvSpPr>
      <xdr:spPr bwMode="auto">
        <a:xfrm>
          <a:off x="114555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16</xdr:row>
      <xdr:rowOff>0</xdr:rowOff>
    </xdr:from>
    <xdr:to>
      <xdr:col>181</xdr:col>
      <xdr:colOff>0</xdr:colOff>
      <xdr:row>16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xmlns="" id="{00000000-0008-0000-0500-0000B3000000}"/>
            </a:ext>
          </a:extLst>
        </xdr:cNvPr>
        <xdr:cNvSpPr>
          <a:spLocks noChangeArrowheads="1"/>
        </xdr:cNvSpPr>
      </xdr:nvSpPr>
      <xdr:spPr bwMode="auto">
        <a:xfrm>
          <a:off x="115366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16</xdr:row>
      <xdr:rowOff>0</xdr:rowOff>
    </xdr:from>
    <xdr:to>
      <xdr:col>181</xdr:col>
      <xdr:colOff>0</xdr:colOff>
      <xdr:row>16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xmlns="" id="{00000000-0008-0000-0500-0000B4000000}"/>
            </a:ext>
          </a:extLst>
        </xdr:cNvPr>
        <xdr:cNvSpPr>
          <a:spLocks noChangeArrowheads="1"/>
        </xdr:cNvSpPr>
      </xdr:nvSpPr>
      <xdr:spPr bwMode="auto">
        <a:xfrm>
          <a:off x="115755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16</xdr:row>
      <xdr:rowOff>0</xdr:rowOff>
    </xdr:from>
    <xdr:to>
      <xdr:col>183</xdr:col>
      <xdr:colOff>0</xdr:colOff>
      <xdr:row>16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xmlns="" id="{00000000-0008-0000-0500-0000B5000000}"/>
            </a:ext>
          </a:extLst>
        </xdr:cNvPr>
        <xdr:cNvSpPr>
          <a:spLocks noChangeArrowheads="1"/>
        </xdr:cNvSpPr>
      </xdr:nvSpPr>
      <xdr:spPr bwMode="auto">
        <a:xfrm>
          <a:off x="116566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16</xdr:row>
      <xdr:rowOff>0</xdr:rowOff>
    </xdr:from>
    <xdr:to>
      <xdr:col>183</xdr:col>
      <xdr:colOff>0</xdr:colOff>
      <xdr:row>16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SpPr>
          <a:spLocks noChangeArrowheads="1"/>
        </xdr:cNvSpPr>
      </xdr:nvSpPr>
      <xdr:spPr bwMode="auto">
        <a:xfrm>
          <a:off x="116955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16</xdr:row>
      <xdr:rowOff>0</xdr:rowOff>
    </xdr:from>
    <xdr:to>
      <xdr:col>185</xdr:col>
      <xdr:colOff>0</xdr:colOff>
      <xdr:row>16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xmlns="" id="{00000000-0008-0000-0500-0000B7000000}"/>
            </a:ext>
          </a:extLst>
        </xdr:cNvPr>
        <xdr:cNvSpPr>
          <a:spLocks noChangeArrowheads="1"/>
        </xdr:cNvSpPr>
      </xdr:nvSpPr>
      <xdr:spPr bwMode="auto">
        <a:xfrm>
          <a:off x="117767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16</xdr:row>
      <xdr:rowOff>0</xdr:rowOff>
    </xdr:from>
    <xdr:to>
      <xdr:col>185</xdr:col>
      <xdr:colOff>0</xdr:colOff>
      <xdr:row>16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SpPr>
          <a:spLocks noChangeArrowheads="1"/>
        </xdr:cNvSpPr>
      </xdr:nvSpPr>
      <xdr:spPr bwMode="auto">
        <a:xfrm>
          <a:off x="118155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16</xdr:row>
      <xdr:rowOff>0</xdr:rowOff>
    </xdr:from>
    <xdr:to>
      <xdr:col>187</xdr:col>
      <xdr:colOff>0</xdr:colOff>
      <xdr:row>16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xmlns="" id="{00000000-0008-0000-0500-0000B9000000}"/>
            </a:ext>
          </a:extLst>
        </xdr:cNvPr>
        <xdr:cNvSpPr>
          <a:spLocks noChangeArrowheads="1"/>
        </xdr:cNvSpPr>
      </xdr:nvSpPr>
      <xdr:spPr bwMode="auto">
        <a:xfrm>
          <a:off x="118967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16</xdr:row>
      <xdr:rowOff>0</xdr:rowOff>
    </xdr:from>
    <xdr:to>
      <xdr:col>187</xdr:col>
      <xdr:colOff>0</xdr:colOff>
      <xdr:row>16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SpPr>
          <a:spLocks noChangeArrowheads="1"/>
        </xdr:cNvSpPr>
      </xdr:nvSpPr>
      <xdr:spPr bwMode="auto">
        <a:xfrm>
          <a:off x="119355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16</xdr:row>
      <xdr:rowOff>0</xdr:rowOff>
    </xdr:from>
    <xdr:to>
      <xdr:col>189</xdr:col>
      <xdr:colOff>0</xdr:colOff>
      <xdr:row>16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xmlns="" id="{00000000-0008-0000-0500-0000BB000000}"/>
            </a:ext>
          </a:extLst>
        </xdr:cNvPr>
        <xdr:cNvSpPr>
          <a:spLocks noChangeArrowheads="1"/>
        </xdr:cNvSpPr>
      </xdr:nvSpPr>
      <xdr:spPr bwMode="auto">
        <a:xfrm>
          <a:off x="120167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16</xdr:row>
      <xdr:rowOff>0</xdr:rowOff>
    </xdr:from>
    <xdr:to>
      <xdr:col>189</xdr:col>
      <xdr:colOff>7620</xdr:colOff>
      <xdr:row>16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SpPr>
          <a:spLocks noChangeArrowheads="1"/>
        </xdr:cNvSpPr>
      </xdr:nvSpPr>
      <xdr:spPr bwMode="auto">
        <a:xfrm>
          <a:off x="120556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16</xdr:row>
      <xdr:rowOff>0</xdr:rowOff>
    </xdr:from>
    <xdr:to>
      <xdr:col>191</xdr:col>
      <xdr:colOff>0</xdr:colOff>
      <xdr:row>16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xmlns="" id="{00000000-0008-0000-0500-0000BD000000}"/>
            </a:ext>
          </a:extLst>
        </xdr:cNvPr>
        <xdr:cNvSpPr>
          <a:spLocks noChangeArrowheads="1"/>
        </xdr:cNvSpPr>
      </xdr:nvSpPr>
      <xdr:spPr bwMode="auto">
        <a:xfrm>
          <a:off x="121367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16</xdr:row>
      <xdr:rowOff>0</xdr:rowOff>
    </xdr:from>
    <xdr:to>
      <xdr:col>191</xdr:col>
      <xdr:colOff>0</xdr:colOff>
      <xdr:row>16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SpPr>
          <a:spLocks noChangeArrowheads="1"/>
        </xdr:cNvSpPr>
      </xdr:nvSpPr>
      <xdr:spPr bwMode="auto">
        <a:xfrm>
          <a:off x="121756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16</xdr:row>
      <xdr:rowOff>0</xdr:rowOff>
    </xdr:from>
    <xdr:to>
      <xdr:col>193</xdr:col>
      <xdr:colOff>0</xdr:colOff>
      <xdr:row>16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xmlns="" id="{00000000-0008-0000-0500-0000BF000000}"/>
            </a:ext>
          </a:extLst>
        </xdr:cNvPr>
        <xdr:cNvSpPr>
          <a:spLocks noChangeArrowheads="1"/>
        </xdr:cNvSpPr>
      </xdr:nvSpPr>
      <xdr:spPr bwMode="auto">
        <a:xfrm>
          <a:off x="122567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16</xdr:row>
      <xdr:rowOff>0</xdr:rowOff>
    </xdr:from>
    <xdr:to>
      <xdr:col>193</xdr:col>
      <xdr:colOff>0</xdr:colOff>
      <xdr:row>16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xmlns="" id="{00000000-0008-0000-0500-0000C0000000}"/>
            </a:ext>
          </a:extLst>
        </xdr:cNvPr>
        <xdr:cNvSpPr>
          <a:spLocks noChangeArrowheads="1"/>
        </xdr:cNvSpPr>
      </xdr:nvSpPr>
      <xdr:spPr bwMode="auto">
        <a:xfrm>
          <a:off x="122956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16</xdr:row>
      <xdr:rowOff>0</xdr:rowOff>
    </xdr:from>
    <xdr:to>
      <xdr:col>195</xdr:col>
      <xdr:colOff>0</xdr:colOff>
      <xdr:row>16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xmlns="" id="{00000000-0008-0000-0500-0000C1000000}"/>
            </a:ext>
          </a:extLst>
        </xdr:cNvPr>
        <xdr:cNvSpPr>
          <a:spLocks noChangeArrowheads="1"/>
        </xdr:cNvSpPr>
      </xdr:nvSpPr>
      <xdr:spPr bwMode="auto">
        <a:xfrm>
          <a:off x="123767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16</xdr:row>
      <xdr:rowOff>0</xdr:rowOff>
    </xdr:from>
    <xdr:to>
      <xdr:col>195</xdr:col>
      <xdr:colOff>7620</xdr:colOff>
      <xdr:row>16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SpPr>
          <a:spLocks noChangeArrowheads="1"/>
        </xdr:cNvSpPr>
      </xdr:nvSpPr>
      <xdr:spPr bwMode="auto">
        <a:xfrm>
          <a:off x="1241564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16</xdr:row>
      <xdr:rowOff>0</xdr:rowOff>
    </xdr:from>
    <xdr:to>
      <xdr:col>197</xdr:col>
      <xdr:colOff>0</xdr:colOff>
      <xdr:row>16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xmlns="" id="{00000000-0008-0000-0500-0000C3000000}"/>
            </a:ext>
          </a:extLst>
        </xdr:cNvPr>
        <xdr:cNvSpPr>
          <a:spLocks noChangeArrowheads="1"/>
        </xdr:cNvSpPr>
      </xdr:nvSpPr>
      <xdr:spPr bwMode="auto">
        <a:xfrm>
          <a:off x="124968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16</xdr:row>
      <xdr:rowOff>0</xdr:rowOff>
    </xdr:from>
    <xdr:to>
      <xdr:col>197</xdr:col>
      <xdr:colOff>0</xdr:colOff>
      <xdr:row>16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xmlns="" id="{00000000-0008-0000-0500-0000C4000000}"/>
            </a:ext>
          </a:extLst>
        </xdr:cNvPr>
        <xdr:cNvSpPr>
          <a:spLocks noChangeArrowheads="1"/>
        </xdr:cNvSpPr>
      </xdr:nvSpPr>
      <xdr:spPr bwMode="auto">
        <a:xfrm>
          <a:off x="125356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16</xdr:row>
      <xdr:rowOff>0</xdr:rowOff>
    </xdr:from>
    <xdr:to>
      <xdr:col>199</xdr:col>
      <xdr:colOff>0</xdr:colOff>
      <xdr:row>16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xmlns="" id="{00000000-0008-0000-0500-0000C5000000}"/>
            </a:ext>
          </a:extLst>
        </xdr:cNvPr>
        <xdr:cNvSpPr>
          <a:spLocks noChangeArrowheads="1"/>
        </xdr:cNvSpPr>
      </xdr:nvSpPr>
      <xdr:spPr bwMode="auto">
        <a:xfrm>
          <a:off x="126168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16</xdr:row>
      <xdr:rowOff>0</xdr:rowOff>
    </xdr:from>
    <xdr:to>
      <xdr:col>199</xdr:col>
      <xdr:colOff>0</xdr:colOff>
      <xdr:row>16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SpPr>
          <a:spLocks noChangeArrowheads="1"/>
        </xdr:cNvSpPr>
      </xdr:nvSpPr>
      <xdr:spPr bwMode="auto">
        <a:xfrm>
          <a:off x="126556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16</xdr:row>
      <xdr:rowOff>0</xdr:rowOff>
    </xdr:from>
    <xdr:to>
      <xdr:col>201</xdr:col>
      <xdr:colOff>0</xdr:colOff>
      <xdr:row>16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xmlns="" id="{00000000-0008-0000-0500-0000C7000000}"/>
            </a:ext>
          </a:extLst>
        </xdr:cNvPr>
        <xdr:cNvSpPr>
          <a:spLocks noChangeArrowheads="1"/>
        </xdr:cNvSpPr>
      </xdr:nvSpPr>
      <xdr:spPr bwMode="auto">
        <a:xfrm>
          <a:off x="127368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16</xdr:row>
      <xdr:rowOff>0</xdr:rowOff>
    </xdr:from>
    <xdr:to>
      <xdr:col>201</xdr:col>
      <xdr:colOff>0</xdr:colOff>
      <xdr:row>16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xmlns="" id="{00000000-0008-0000-0500-0000C8000000}"/>
            </a:ext>
          </a:extLst>
        </xdr:cNvPr>
        <xdr:cNvSpPr>
          <a:spLocks noChangeArrowheads="1"/>
        </xdr:cNvSpPr>
      </xdr:nvSpPr>
      <xdr:spPr bwMode="auto">
        <a:xfrm>
          <a:off x="127756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16</xdr:row>
      <xdr:rowOff>0</xdr:rowOff>
    </xdr:from>
    <xdr:to>
      <xdr:col>203</xdr:col>
      <xdr:colOff>0</xdr:colOff>
      <xdr:row>16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xmlns="" id="{00000000-0008-0000-0500-0000C9000000}"/>
            </a:ext>
          </a:extLst>
        </xdr:cNvPr>
        <xdr:cNvSpPr>
          <a:spLocks noChangeArrowheads="1"/>
        </xdr:cNvSpPr>
      </xdr:nvSpPr>
      <xdr:spPr bwMode="auto">
        <a:xfrm>
          <a:off x="128568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16</xdr:row>
      <xdr:rowOff>0</xdr:rowOff>
    </xdr:from>
    <xdr:to>
      <xdr:col>203</xdr:col>
      <xdr:colOff>0</xdr:colOff>
      <xdr:row>16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SpPr>
          <a:spLocks noChangeArrowheads="1"/>
        </xdr:cNvSpPr>
      </xdr:nvSpPr>
      <xdr:spPr bwMode="auto">
        <a:xfrm>
          <a:off x="128957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16</xdr:row>
      <xdr:rowOff>0</xdr:rowOff>
    </xdr:from>
    <xdr:to>
      <xdr:col>205</xdr:col>
      <xdr:colOff>0</xdr:colOff>
      <xdr:row>16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xmlns="" id="{00000000-0008-0000-0500-0000CB000000}"/>
            </a:ext>
          </a:extLst>
        </xdr:cNvPr>
        <xdr:cNvSpPr>
          <a:spLocks noChangeArrowheads="1"/>
        </xdr:cNvSpPr>
      </xdr:nvSpPr>
      <xdr:spPr bwMode="auto">
        <a:xfrm>
          <a:off x="129768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16</xdr:row>
      <xdr:rowOff>0</xdr:rowOff>
    </xdr:from>
    <xdr:to>
      <xdr:col>205</xdr:col>
      <xdr:colOff>0</xdr:colOff>
      <xdr:row>16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SpPr>
          <a:spLocks noChangeArrowheads="1"/>
        </xdr:cNvSpPr>
      </xdr:nvSpPr>
      <xdr:spPr bwMode="auto">
        <a:xfrm>
          <a:off x="130157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16</xdr:row>
      <xdr:rowOff>0</xdr:rowOff>
    </xdr:from>
    <xdr:to>
      <xdr:col>207</xdr:col>
      <xdr:colOff>0</xdr:colOff>
      <xdr:row>16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xmlns="" id="{00000000-0008-0000-0500-0000CD000000}"/>
            </a:ext>
          </a:extLst>
        </xdr:cNvPr>
        <xdr:cNvSpPr>
          <a:spLocks noChangeArrowheads="1"/>
        </xdr:cNvSpPr>
      </xdr:nvSpPr>
      <xdr:spPr bwMode="auto">
        <a:xfrm>
          <a:off x="130968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16</xdr:row>
      <xdr:rowOff>0</xdr:rowOff>
    </xdr:from>
    <xdr:to>
      <xdr:col>207</xdr:col>
      <xdr:colOff>0</xdr:colOff>
      <xdr:row>16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SpPr>
          <a:spLocks noChangeArrowheads="1"/>
        </xdr:cNvSpPr>
      </xdr:nvSpPr>
      <xdr:spPr bwMode="auto">
        <a:xfrm>
          <a:off x="131357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16</xdr:row>
      <xdr:rowOff>0</xdr:rowOff>
    </xdr:from>
    <xdr:to>
      <xdr:col>209</xdr:col>
      <xdr:colOff>0</xdr:colOff>
      <xdr:row>16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xmlns="" id="{00000000-0008-0000-0500-0000CF000000}"/>
            </a:ext>
          </a:extLst>
        </xdr:cNvPr>
        <xdr:cNvSpPr>
          <a:spLocks noChangeArrowheads="1"/>
        </xdr:cNvSpPr>
      </xdr:nvSpPr>
      <xdr:spPr bwMode="auto">
        <a:xfrm>
          <a:off x="132168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16</xdr:row>
      <xdr:rowOff>0</xdr:rowOff>
    </xdr:from>
    <xdr:to>
      <xdr:col>209</xdr:col>
      <xdr:colOff>0</xdr:colOff>
      <xdr:row>16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SpPr>
          <a:spLocks noChangeArrowheads="1"/>
        </xdr:cNvSpPr>
      </xdr:nvSpPr>
      <xdr:spPr bwMode="auto">
        <a:xfrm>
          <a:off x="132557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16</xdr:row>
      <xdr:rowOff>0</xdr:rowOff>
    </xdr:from>
    <xdr:to>
      <xdr:col>211</xdr:col>
      <xdr:colOff>0</xdr:colOff>
      <xdr:row>16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xmlns="" id="{00000000-0008-0000-0500-0000D1000000}"/>
            </a:ext>
          </a:extLst>
        </xdr:cNvPr>
        <xdr:cNvSpPr>
          <a:spLocks noChangeArrowheads="1"/>
        </xdr:cNvSpPr>
      </xdr:nvSpPr>
      <xdr:spPr bwMode="auto">
        <a:xfrm>
          <a:off x="133369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16</xdr:row>
      <xdr:rowOff>0</xdr:rowOff>
    </xdr:from>
    <xdr:to>
      <xdr:col>211</xdr:col>
      <xdr:colOff>0</xdr:colOff>
      <xdr:row>16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SpPr>
          <a:spLocks noChangeArrowheads="1"/>
        </xdr:cNvSpPr>
      </xdr:nvSpPr>
      <xdr:spPr bwMode="auto">
        <a:xfrm>
          <a:off x="133757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16</xdr:row>
      <xdr:rowOff>0</xdr:rowOff>
    </xdr:from>
    <xdr:to>
      <xdr:col>213</xdr:col>
      <xdr:colOff>0</xdr:colOff>
      <xdr:row>16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xmlns="" id="{00000000-0008-0000-0500-0000D3000000}"/>
            </a:ext>
          </a:extLst>
        </xdr:cNvPr>
        <xdr:cNvSpPr>
          <a:spLocks noChangeArrowheads="1"/>
        </xdr:cNvSpPr>
      </xdr:nvSpPr>
      <xdr:spPr bwMode="auto">
        <a:xfrm>
          <a:off x="134569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16</xdr:row>
      <xdr:rowOff>0</xdr:rowOff>
    </xdr:from>
    <xdr:to>
      <xdr:col>213</xdr:col>
      <xdr:colOff>7620</xdr:colOff>
      <xdr:row>16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xmlns="" id="{00000000-0008-0000-0500-0000D4000000}"/>
            </a:ext>
          </a:extLst>
        </xdr:cNvPr>
        <xdr:cNvSpPr>
          <a:spLocks noChangeArrowheads="1"/>
        </xdr:cNvSpPr>
      </xdr:nvSpPr>
      <xdr:spPr bwMode="auto">
        <a:xfrm>
          <a:off x="134957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16</xdr:row>
      <xdr:rowOff>0</xdr:rowOff>
    </xdr:from>
    <xdr:to>
      <xdr:col>215</xdr:col>
      <xdr:colOff>0</xdr:colOff>
      <xdr:row>16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xmlns="" id="{00000000-0008-0000-0500-0000D5000000}"/>
            </a:ext>
          </a:extLst>
        </xdr:cNvPr>
        <xdr:cNvSpPr>
          <a:spLocks noChangeArrowheads="1"/>
        </xdr:cNvSpPr>
      </xdr:nvSpPr>
      <xdr:spPr bwMode="auto">
        <a:xfrm>
          <a:off x="135769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16</xdr:row>
      <xdr:rowOff>0</xdr:rowOff>
    </xdr:from>
    <xdr:to>
      <xdr:col>215</xdr:col>
      <xdr:colOff>0</xdr:colOff>
      <xdr:row>16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SpPr>
          <a:spLocks noChangeArrowheads="1"/>
        </xdr:cNvSpPr>
      </xdr:nvSpPr>
      <xdr:spPr bwMode="auto">
        <a:xfrm>
          <a:off x="136157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16</xdr:row>
      <xdr:rowOff>0</xdr:rowOff>
    </xdr:from>
    <xdr:to>
      <xdr:col>217</xdr:col>
      <xdr:colOff>0</xdr:colOff>
      <xdr:row>16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xmlns="" id="{00000000-0008-0000-0500-0000D7000000}"/>
            </a:ext>
          </a:extLst>
        </xdr:cNvPr>
        <xdr:cNvSpPr>
          <a:spLocks noChangeArrowheads="1"/>
        </xdr:cNvSpPr>
      </xdr:nvSpPr>
      <xdr:spPr bwMode="auto">
        <a:xfrm>
          <a:off x="136969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16</xdr:row>
      <xdr:rowOff>0</xdr:rowOff>
    </xdr:from>
    <xdr:to>
      <xdr:col>217</xdr:col>
      <xdr:colOff>0</xdr:colOff>
      <xdr:row>16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xmlns="" id="{00000000-0008-0000-0500-0000D8000000}"/>
            </a:ext>
          </a:extLst>
        </xdr:cNvPr>
        <xdr:cNvSpPr>
          <a:spLocks noChangeArrowheads="1"/>
        </xdr:cNvSpPr>
      </xdr:nvSpPr>
      <xdr:spPr bwMode="auto">
        <a:xfrm>
          <a:off x="137358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16</xdr:row>
      <xdr:rowOff>0</xdr:rowOff>
    </xdr:from>
    <xdr:to>
      <xdr:col>219</xdr:col>
      <xdr:colOff>0</xdr:colOff>
      <xdr:row>16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xmlns="" id="{00000000-0008-0000-0500-0000D9000000}"/>
            </a:ext>
          </a:extLst>
        </xdr:cNvPr>
        <xdr:cNvSpPr>
          <a:spLocks noChangeArrowheads="1"/>
        </xdr:cNvSpPr>
      </xdr:nvSpPr>
      <xdr:spPr bwMode="auto">
        <a:xfrm>
          <a:off x="138169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16</xdr:row>
      <xdr:rowOff>0</xdr:rowOff>
    </xdr:from>
    <xdr:to>
      <xdr:col>219</xdr:col>
      <xdr:colOff>0</xdr:colOff>
      <xdr:row>16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SpPr>
          <a:spLocks noChangeArrowheads="1"/>
        </xdr:cNvSpPr>
      </xdr:nvSpPr>
      <xdr:spPr bwMode="auto">
        <a:xfrm>
          <a:off x="138558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16</xdr:row>
      <xdr:rowOff>0</xdr:rowOff>
    </xdr:from>
    <xdr:to>
      <xdr:col>221</xdr:col>
      <xdr:colOff>0</xdr:colOff>
      <xdr:row>16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xmlns="" id="{00000000-0008-0000-0500-0000DB000000}"/>
            </a:ext>
          </a:extLst>
        </xdr:cNvPr>
        <xdr:cNvSpPr>
          <a:spLocks noChangeArrowheads="1"/>
        </xdr:cNvSpPr>
      </xdr:nvSpPr>
      <xdr:spPr bwMode="auto">
        <a:xfrm>
          <a:off x="139369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16</xdr:row>
      <xdr:rowOff>0</xdr:rowOff>
    </xdr:from>
    <xdr:to>
      <xdr:col>221</xdr:col>
      <xdr:colOff>0</xdr:colOff>
      <xdr:row>16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xmlns="" id="{00000000-0008-0000-0500-0000DC000000}"/>
            </a:ext>
          </a:extLst>
        </xdr:cNvPr>
        <xdr:cNvSpPr>
          <a:spLocks noChangeArrowheads="1"/>
        </xdr:cNvSpPr>
      </xdr:nvSpPr>
      <xdr:spPr bwMode="auto">
        <a:xfrm>
          <a:off x="139758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16</xdr:row>
      <xdr:rowOff>0</xdr:rowOff>
    </xdr:from>
    <xdr:to>
      <xdr:col>223</xdr:col>
      <xdr:colOff>0</xdr:colOff>
      <xdr:row>16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xmlns="" id="{00000000-0008-0000-0500-0000DD000000}"/>
            </a:ext>
          </a:extLst>
        </xdr:cNvPr>
        <xdr:cNvSpPr>
          <a:spLocks noChangeArrowheads="1"/>
        </xdr:cNvSpPr>
      </xdr:nvSpPr>
      <xdr:spPr bwMode="auto">
        <a:xfrm>
          <a:off x="140569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16</xdr:row>
      <xdr:rowOff>0</xdr:rowOff>
    </xdr:from>
    <xdr:to>
      <xdr:col>223</xdr:col>
      <xdr:colOff>0</xdr:colOff>
      <xdr:row>16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SpPr>
          <a:spLocks noChangeArrowheads="1"/>
        </xdr:cNvSpPr>
      </xdr:nvSpPr>
      <xdr:spPr bwMode="auto">
        <a:xfrm>
          <a:off x="140958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16</xdr:row>
      <xdr:rowOff>0</xdr:rowOff>
    </xdr:from>
    <xdr:to>
      <xdr:col>225</xdr:col>
      <xdr:colOff>0</xdr:colOff>
      <xdr:row>16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xmlns="" id="{00000000-0008-0000-0500-0000DF000000}"/>
            </a:ext>
          </a:extLst>
        </xdr:cNvPr>
        <xdr:cNvSpPr>
          <a:spLocks noChangeArrowheads="1"/>
        </xdr:cNvSpPr>
      </xdr:nvSpPr>
      <xdr:spPr bwMode="auto">
        <a:xfrm>
          <a:off x="141770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16</xdr:row>
      <xdr:rowOff>0</xdr:rowOff>
    </xdr:from>
    <xdr:to>
      <xdr:col>225</xdr:col>
      <xdr:colOff>0</xdr:colOff>
      <xdr:row>16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SpPr>
          <a:spLocks noChangeArrowheads="1"/>
        </xdr:cNvSpPr>
      </xdr:nvSpPr>
      <xdr:spPr bwMode="auto">
        <a:xfrm>
          <a:off x="142158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16</xdr:row>
      <xdr:rowOff>0</xdr:rowOff>
    </xdr:from>
    <xdr:to>
      <xdr:col>227</xdr:col>
      <xdr:colOff>0</xdr:colOff>
      <xdr:row>16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xmlns="" id="{00000000-0008-0000-0500-0000E1000000}"/>
            </a:ext>
          </a:extLst>
        </xdr:cNvPr>
        <xdr:cNvSpPr>
          <a:spLocks noChangeArrowheads="1"/>
        </xdr:cNvSpPr>
      </xdr:nvSpPr>
      <xdr:spPr bwMode="auto">
        <a:xfrm>
          <a:off x="142970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16</xdr:row>
      <xdr:rowOff>0</xdr:rowOff>
    </xdr:from>
    <xdr:to>
      <xdr:col>227</xdr:col>
      <xdr:colOff>0</xdr:colOff>
      <xdr:row>16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SpPr>
          <a:spLocks noChangeArrowheads="1"/>
        </xdr:cNvSpPr>
      </xdr:nvSpPr>
      <xdr:spPr bwMode="auto">
        <a:xfrm>
          <a:off x="143358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16</xdr:row>
      <xdr:rowOff>0</xdr:rowOff>
    </xdr:from>
    <xdr:to>
      <xdr:col>229</xdr:col>
      <xdr:colOff>0</xdr:colOff>
      <xdr:row>16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xmlns="" id="{00000000-0008-0000-0500-0000E3000000}"/>
            </a:ext>
          </a:extLst>
        </xdr:cNvPr>
        <xdr:cNvSpPr>
          <a:spLocks noChangeArrowheads="1"/>
        </xdr:cNvSpPr>
      </xdr:nvSpPr>
      <xdr:spPr bwMode="auto">
        <a:xfrm>
          <a:off x="144170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16</xdr:row>
      <xdr:rowOff>0</xdr:rowOff>
    </xdr:from>
    <xdr:to>
      <xdr:col>229</xdr:col>
      <xdr:colOff>0</xdr:colOff>
      <xdr:row>16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SpPr>
          <a:spLocks noChangeArrowheads="1"/>
        </xdr:cNvSpPr>
      </xdr:nvSpPr>
      <xdr:spPr bwMode="auto">
        <a:xfrm>
          <a:off x="144559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16</xdr:row>
      <xdr:rowOff>0</xdr:rowOff>
    </xdr:from>
    <xdr:to>
      <xdr:col>231</xdr:col>
      <xdr:colOff>0</xdr:colOff>
      <xdr:row>16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xmlns="" id="{00000000-0008-0000-0500-0000E5000000}"/>
            </a:ext>
          </a:extLst>
        </xdr:cNvPr>
        <xdr:cNvSpPr>
          <a:spLocks noChangeArrowheads="1"/>
        </xdr:cNvSpPr>
      </xdr:nvSpPr>
      <xdr:spPr bwMode="auto">
        <a:xfrm>
          <a:off x="145370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16</xdr:row>
      <xdr:rowOff>0</xdr:rowOff>
    </xdr:from>
    <xdr:to>
      <xdr:col>231</xdr:col>
      <xdr:colOff>0</xdr:colOff>
      <xdr:row>16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SpPr>
          <a:spLocks noChangeArrowheads="1"/>
        </xdr:cNvSpPr>
      </xdr:nvSpPr>
      <xdr:spPr bwMode="auto">
        <a:xfrm>
          <a:off x="145759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16</xdr:row>
      <xdr:rowOff>0</xdr:rowOff>
    </xdr:from>
    <xdr:to>
      <xdr:col>4</xdr:col>
      <xdr:colOff>807720</xdr:colOff>
      <xdr:row>16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xmlns="" id="{00000000-0008-0000-0500-0000E7000000}"/>
            </a:ext>
          </a:extLst>
        </xdr:cNvPr>
        <xdr:cNvSpPr>
          <a:spLocks noChangeArrowheads="1"/>
        </xdr:cNvSpPr>
      </xdr:nvSpPr>
      <xdr:spPr bwMode="auto">
        <a:xfrm>
          <a:off x="748284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16</xdr:row>
      <xdr:rowOff>0</xdr:rowOff>
    </xdr:from>
    <xdr:to>
      <xdr:col>4</xdr:col>
      <xdr:colOff>472440</xdr:colOff>
      <xdr:row>16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xmlns="" id="{00000000-0008-0000-0500-0000E8000000}"/>
            </a:ext>
          </a:extLst>
        </xdr:cNvPr>
        <xdr:cNvSpPr>
          <a:spLocks noChangeArrowheads="1"/>
        </xdr:cNvSpPr>
      </xdr:nvSpPr>
      <xdr:spPr bwMode="auto">
        <a:xfrm>
          <a:off x="7338060" y="531495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16</xdr:row>
      <xdr:rowOff>0</xdr:rowOff>
    </xdr:from>
    <xdr:to>
      <xdr:col>5</xdr:col>
      <xdr:colOff>22860</xdr:colOff>
      <xdr:row>16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xmlns="" id="{00000000-0008-0000-0500-0000E9000000}"/>
            </a:ext>
          </a:extLst>
        </xdr:cNvPr>
        <xdr:cNvSpPr>
          <a:spLocks noChangeArrowheads="1"/>
        </xdr:cNvSpPr>
      </xdr:nvSpPr>
      <xdr:spPr bwMode="auto">
        <a:xfrm>
          <a:off x="7581900" y="5314950"/>
          <a:ext cx="81343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16</xdr:row>
      <xdr:rowOff>0</xdr:rowOff>
    </xdr:from>
    <xdr:to>
      <xdr:col>4</xdr:col>
      <xdr:colOff>510540</xdr:colOff>
      <xdr:row>16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SpPr>
          <a:spLocks noChangeArrowheads="1"/>
        </xdr:cNvSpPr>
      </xdr:nvSpPr>
      <xdr:spPr bwMode="auto">
        <a:xfrm>
          <a:off x="7345680" y="531495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16</xdr:row>
      <xdr:rowOff>0</xdr:rowOff>
    </xdr:from>
    <xdr:to>
      <xdr:col>4</xdr:col>
      <xdr:colOff>586740</xdr:colOff>
      <xdr:row>16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xmlns="" id="{00000000-0008-0000-0500-0000EB000000}"/>
            </a:ext>
          </a:extLst>
        </xdr:cNvPr>
        <xdr:cNvSpPr>
          <a:spLocks noChangeArrowheads="1"/>
        </xdr:cNvSpPr>
      </xdr:nvSpPr>
      <xdr:spPr bwMode="auto">
        <a:xfrm>
          <a:off x="726186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16</xdr:row>
      <xdr:rowOff>0</xdr:rowOff>
    </xdr:from>
    <xdr:to>
      <xdr:col>4</xdr:col>
      <xdr:colOff>266700</xdr:colOff>
      <xdr:row>16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xmlns="" id="{00000000-0008-0000-0500-0000EC000000}"/>
            </a:ext>
          </a:extLst>
        </xdr:cNvPr>
        <xdr:cNvSpPr>
          <a:spLocks noChangeArrowheads="1"/>
        </xdr:cNvSpPr>
      </xdr:nvSpPr>
      <xdr:spPr bwMode="auto">
        <a:xfrm>
          <a:off x="7158990" y="5314950"/>
          <a:ext cx="34671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16</xdr:row>
      <xdr:rowOff>0</xdr:rowOff>
    </xdr:from>
    <xdr:to>
      <xdr:col>7</xdr:col>
      <xdr:colOff>701040</xdr:colOff>
      <xdr:row>16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xmlns="" id="{00000000-0008-0000-0500-0000ED000000}"/>
            </a:ext>
          </a:extLst>
        </xdr:cNvPr>
        <xdr:cNvSpPr>
          <a:spLocks noChangeArrowheads="1"/>
        </xdr:cNvSpPr>
      </xdr:nvSpPr>
      <xdr:spPr bwMode="auto">
        <a:xfrm>
          <a:off x="1076896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16</xdr:row>
      <xdr:rowOff>0</xdr:rowOff>
    </xdr:from>
    <xdr:to>
      <xdr:col>4</xdr:col>
      <xdr:colOff>838200</xdr:colOff>
      <xdr:row>16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SpPr>
          <a:spLocks noChangeArrowheads="1"/>
        </xdr:cNvSpPr>
      </xdr:nvSpPr>
      <xdr:spPr bwMode="auto">
        <a:xfrm>
          <a:off x="751332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16</xdr:row>
      <xdr:rowOff>0</xdr:rowOff>
    </xdr:from>
    <xdr:to>
      <xdr:col>4</xdr:col>
      <xdr:colOff>762000</xdr:colOff>
      <xdr:row>16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xmlns="" id="{00000000-0008-0000-0500-0000EF000000}"/>
            </a:ext>
          </a:extLst>
        </xdr:cNvPr>
        <xdr:cNvSpPr>
          <a:spLocks noChangeArrowheads="1"/>
        </xdr:cNvSpPr>
      </xdr:nvSpPr>
      <xdr:spPr bwMode="auto">
        <a:xfrm>
          <a:off x="7719060" y="531495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16</xdr:row>
      <xdr:rowOff>0</xdr:rowOff>
    </xdr:from>
    <xdr:to>
      <xdr:col>4</xdr:col>
      <xdr:colOff>678180</xdr:colOff>
      <xdr:row>16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xmlns="" id="{00000000-0008-0000-0500-0000F0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xmlns="" id="{00000000-0008-0000-0500-0000F1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18</xdr:row>
      <xdr:rowOff>0</xdr:rowOff>
    </xdr:from>
    <xdr:to>
      <xdr:col>4</xdr:col>
      <xdr:colOff>678180</xdr:colOff>
      <xdr:row>18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601980</xdr:colOff>
      <xdr:row>18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4828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18</xdr:row>
      <xdr:rowOff>0</xdr:rowOff>
    </xdr:from>
    <xdr:to>
      <xdr:col>5</xdr:col>
      <xdr:colOff>1120140</xdr:colOff>
      <xdr:row>18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8892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18</xdr:row>
      <xdr:rowOff>0</xdr:rowOff>
    </xdr:from>
    <xdr:to>
      <xdr:col>5</xdr:col>
      <xdr:colOff>1135380</xdr:colOff>
      <xdr:row>18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9006840" y="697230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18</xdr:row>
      <xdr:rowOff>0</xdr:rowOff>
    </xdr:from>
    <xdr:to>
      <xdr:col>5</xdr:col>
      <xdr:colOff>1112520</xdr:colOff>
      <xdr:row>18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888492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853440</xdr:colOff>
      <xdr:row>18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18</xdr:row>
      <xdr:rowOff>0</xdr:rowOff>
    </xdr:from>
    <xdr:to>
      <xdr:col>7</xdr:col>
      <xdr:colOff>693420</xdr:colOff>
      <xdr:row>18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10797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18</xdr:row>
      <xdr:rowOff>0</xdr:rowOff>
    </xdr:from>
    <xdr:to>
      <xdr:col>5</xdr:col>
      <xdr:colOff>975360</xdr:colOff>
      <xdr:row>18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9067800" y="697230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14439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14828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15674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16062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6908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17297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18143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18531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19377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19766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20612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21000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18</xdr:row>
      <xdr:rowOff>0</xdr:rowOff>
    </xdr:from>
    <xdr:to>
      <xdr:col>25</xdr:col>
      <xdr:colOff>0</xdr:colOff>
      <xdr:row>18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21846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18</xdr:row>
      <xdr:rowOff>0</xdr:rowOff>
    </xdr:from>
    <xdr:to>
      <xdr:col>25</xdr:col>
      <xdr:colOff>7620</xdr:colOff>
      <xdr:row>18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22235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23080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23469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18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24315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18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24704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25549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18</xdr:row>
      <xdr:rowOff>0</xdr:rowOff>
    </xdr:from>
    <xdr:to>
      <xdr:col>31</xdr:col>
      <xdr:colOff>7620</xdr:colOff>
      <xdr:row>18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25938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26784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27172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18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28018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18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28407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29253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29641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18</xdr:row>
      <xdr:rowOff>0</xdr:rowOff>
    </xdr:from>
    <xdr:to>
      <xdr:col>39</xdr:col>
      <xdr:colOff>0</xdr:colOff>
      <xdr:row>18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30487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18</xdr:row>
      <xdr:rowOff>0</xdr:rowOff>
    </xdr:from>
    <xdr:to>
      <xdr:col>39</xdr:col>
      <xdr:colOff>0</xdr:colOff>
      <xdr:row>18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30876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31722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32110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32956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33345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18</xdr:row>
      <xdr:rowOff>0</xdr:rowOff>
    </xdr:from>
    <xdr:to>
      <xdr:col>45</xdr:col>
      <xdr:colOff>0</xdr:colOff>
      <xdr:row>18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34190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18</xdr:row>
      <xdr:rowOff>0</xdr:rowOff>
    </xdr:from>
    <xdr:to>
      <xdr:col>45</xdr:col>
      <xdr:colOff>0</xdr:colOff>
      <xdr:row>18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>
          <a:spLocks noChangeArrowheads="1"/>
        </xdr:cNvSpPr>
      </xdr:nvSpPr>
      <xdr:spPr bwMode="auto">
        <a:xfrm>
          <a:off x="34579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35425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35814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18</xdr:row>
      <xdr:rowOff>0</xdr:rowOff>
    </xdr:from>
    <xdr:to>
      <xdr:col>49</xdr:col>
      <xdr:colOff>0</xdr:colOff>
      <xdr:row>18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36659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18</xdr:row>
      <xdr:rowOff>0</xdr:rowOff>
    </xdr:from>
    <xdr:to>
      <xdr:col>49</xdr:col>
      <xdr:colOff>7620</xdr:colOff>
      <xdr:row>18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370484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18</xdr:row>
      <xdr:rowOff>0</xdr:rowOff>
    </xdr:from>
    <xdr:to>
      <xdr:col>51</xdr:col>
      <xdr:colOff>0</xdr:colOff>
      <xdr:row>18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37894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18</xdr:row>
      <xdr:rowOff>0</xdr:rowOff>
    </xdr:from>
    <xdr:to>
      <xdr:col>51</xdr:col>
      <xdr:colOff>0</xdr:colOff>
      <xdr:row>18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38282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18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39128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18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39517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18</xdr:row>
      <xdr:rowOff>0</xdr:rowOff>
    </xdr:from>
    <xdr:to>
      <xdr:col>55</xdr:col>
      <xdr:colOff>0</xdr:colOff>
      <xdr:row>18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40363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18</xdr:row>
      <xdr:rowOff>0</xdr:rowOff>
    </xdr:from>
    <xdr:to>
      <xdr:col>55</xdr:col>
      <xdr:colOff>7620</xdr:colOff>
      <xdr:row>18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407517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18</xdr:row>
      <xdr:rowOff>0</xdr:rowOff>
    </xdr:from>
    <xdr:to>
      <xdr:col>57</xdr:col>
      <xdr:colOff>7620</xdr:colOff>
      <xdr:row>18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4159758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18</xdr:row>
      <xdr:rowOff>0</xdr:rowOff>
    </xdr:from>
    <xdr:to>
      <xdr:col>57</xdr:col>
      <xdr:colOff>0</xdr:colOff>
      <xdr:row>18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41986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18</xdr:row>
      <xdr:rowOff>0</xdr:rowOff>
    </xdr:from>
    <xdr:to>
      <xdr:col>59</xdr:col>
      <xdr:colOff>0</xdr:colOff>
      <xdr:row>18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42832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18</xdr:row>
      <xdr:rowOff>0</xdr:rowOff>
    </xdr:from>
    <xdr:to>
      <xdr:col>59</xdr:col>
      <xdr:colOff>0</xdr:colOff>
      <xdr:row>18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43220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18</xdr:row>
      <xdr:rowOff>0</xdr:rowOff>
    </xdr:from>
    <xdr:to>
      <xdr:col>61</xdr:col>
      <xdr:colOff>0</xdr:colOff>
      <xdr:row>18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44066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18</xdr:row>
      <xdr:rowOff>0</xdr:rowOff>
    </xdr:from>
    <xdr:to>
      <xdr:col>61</xdr:col>
      <xdr:colOff>0</xdr:colOff>
      <xdr:row>18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44455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18</xdr:row>
      <xdr:rowOff>0</xdr:rowOff>
    </xdr:from>
    <xdr:to>
      <xdr:col>63</xdr:col>
      <xdr:colOff>0</xdr:colOff>
      <xdr:row>18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45300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18</xdr:row>
      <xdr:rowOff>0</xdr:rowOff>
    </xdr:from>
    <xdr:to>
      <xdr:col>63</xdr:col>
      <xdr:colOff>0</xdr:colOff>
      <xdr:row>18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45689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46535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46923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>
          <a:spLocks noChangeArrowheads="1"/>
        </xdr:cNvSpPr>
      </xdr:nvSpPr>
      <xdr:spPr bwMode="auto">
        <a:xfrm>
          <a:off x="47769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48158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18</xdr:row>
      <xdr:rowOff>0</xdr:rowOff>
    </xdr:from>
    <xdr:to>
      <xdr:col>69</xdr:col>
      <xdr:colOff>0</xdr:colOff>
      <xdr:row>18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49004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18</xdr:row>
      <xdr:rowOff>0</xdr:rowOff>
    </xdr:from>
    <xdr:to>
      <xdr:col>69</xdr:col>
      <xdr:colOff>7620</xdr:colOff>
      <xdr:row>18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>
          <a:spLocks noChangeArrowheads="1"/>
        </xdr:cNvSpPr>
      </xdr:nvSpPr>
      <xdr:spPr bwMode="auto">
        <a:xfrm>
          <a:off x="49392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18</xdr:row>
      <xdr:rowOff>0</xdr:rowOff>
    </xdr:from>
    <xdr:to>
      <xdr:col>71</xdr:col>
      <xdr:colOff>0</xdr:colOff>
      <xdr:row>18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>
          <a:spLocks noChangeArrowheads="1"/>
        </xdr:cNvSpPr>
      </xdr:nvSpPr>
      <xdr:spPr bwMode="auto">
        <a:xfrm>
          <a:off x="50238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18</xdr:row>
      <xdr:rowOff>0</xdr:rowOff>
    </xdr:from>
    <xdr:to>
      <xdr:col>71</xdr:col>
      <xdr:colOff>0</xdr:colOff>
      <xdr:row>18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50627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18</xdr:row>
      <xdr:rowOff>0</xdr:rowOff>
    </xdr:from>
    <xdr:to>
      <xdr:col>73</xdr:col>
      <xdr:colOff>0</xdr:colOff>
      <xdr:row>18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51473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18</xdr:row>
      <xdr:rowOff>0</xdr:rowOff>
    </xdr:from>
    <xdr:to>
      <xdr:col>73</xdr:col>
      <xdr:colOff>0</xdr:colOff>
      <xdr:row>18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51861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18</xdr:row>
      <xdr:rowOff>0</xdr:rowOff>
    </xdr:from>
    <xdr:to>
      <xdr:col>75</xdr:col>
      <xdr:colOff>0</xdr:colOff>
      <xdr:row>18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2707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18</xdr:row>
      <xdr:rowOff>0</xdr:rowOff>
    </xdr:from>
    <xdr:to>
      <xdr:col>75</xdr:col>
      <xdr:colOff>0</xdr:colOff>
      <xdr:row>18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>
          <a:spLocks noChangeArrowheads="1"/>
        </xdr:cNvSpPr>
      </xdr:nvSpPr>
      <xdr:spPr bwMode="auto">
        <a:xfrm>
          <a:off x="53096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18</xdr:row>
      <xdr:rowOff>0</xdr:rowOff>
    </xdr:from>
    <xdr:to>
      <xdr:col>77</xdr:col>
      <xdr:colOff>0</xdr:colOff>
      <xdr:row>18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>
          <a:spLocks noChangeArrowheads="1"/>
        </xdr:cNvSpPr>
      </xdr:nvSpPr>
      <xdr:spPr bwMode="auto">
        <a:xfrm>
          <a:off x="53941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18</xdr:row>
      <xdr:rowOff>0</xdr:rowOff>
    </xdr:from>
    <xdr:to>
      <xdr:col>77</xdr:col>
      <xdr:colOff>0</xdr:colOff>
      <xdr:row>18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54330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18</xdr:row>
      <xdr:rowOff>0</xdr:rowOff>
    </xdr:from>
    <xdr:to>
      <xdr:col>79</xdr:col>
      <xdr:colOff>0</xdr:colOff>
      <xdr:row>18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>
          <a:spLocks noChangeArrowheads="1"/>
        </xdr:cNvSpPr>
      </xdr:nvSpPr>
      <xdr:spPr bwMode="auto">
        <a:xfrm>
          <a:off x="55176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18</xdr:row>
      <xdr:rowOff>0</xdr:rowOff>
    </xdr:from>
    <xdr:to>
      <xdr:col>79</xdr:col>
      <xdr:colOff>0</xdr:colOff>
      <xdr:row>18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>
          <a:spLocks noChangeArrowheads="1"/>
        </xdr:cNvSpPr>
      </xdr:nvSpPr>
      <xdr:spPr bwMode="auto">
        <a:xfrm>
          <a:off x="55565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18</xdr:row>
      <xdr:rowOff>0</xdr:rowOff>
    </xdr:from>
    <xdr:to>
      <xdr:col>81</xdr:col>
      <xdr:colOff>0</xdr:colOff>
      <xdr:row>18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56410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18</xdr:row>
      <xdr:rowOff>0</xdr:rowOff>
    </xdr:from>
    <xdr:to>
      <xdr:col>81</xdr:col>
      <xdr:colOff>0</xdr:colOff>
      <xdr:row>18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>
          <a:spLocks noChangeArrowheads="1"/>
        </xdr:cNvSpPr>
      </xdr:nvSpPr>
      <xdr:spPr bwMode="auto">
        <a:xfrm>
          <a:off x="56799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18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57645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18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>
          <a:spLocks noChangeArrowheads="1"/>
        </xdr:cNvSpPr>
      </xdr:nvSpPr>
      <xdr:spPr bwMode="auto">
        <a:xfrm>
          <a:off x="58033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18</xdr:row>
      <xdr:rowOff>0</xdr:rowOff>
    </xdr:from>
    <xdr:to>
      <xdr:col>85</xdr:col>
      <xdr:colOff>0</xdr:colOff>
      <xdr:row>18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>
          <a:spLocks noChangeArrowheads="1"/>
        </xdr:cNvSpPr>
      </xdr:nvSpPr>
      <xdr:spPr bwMode="auto">
        <a:xfrm>
          <a:off x="58879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18</xdr:row>
      <xdr:rowOff>0</xdr:rowOff>
    </xdr:from>
    <xdr:to>
      <xdr:col>85</xdr:col>
      <xdr:colOff>0</xdr:colOff>
      <xdr:row>18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>
          <a:spLocks noChangeArrowheads="1"/>
        </xdr:cNvSpPr>
      </xdr:nvSpPr>
      <xdr:spPr bwMode="auto">
        <a:xfrm>
          <a:off x="59268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18</xdr:row>
      <xdr:rowOff>0</xdr:rowOff>
    </xdr:from>
    <xdr:to>
      <xdr:col>87</xdr:col>
      <xdr:colOff>0</xdr:colOff>
      <xdr:row>18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>
          <a:spLocks noChangeArrowheads="1"/>
        </xdr:cNvSpPr>
      </xdr:nvSpPr>
      <xdr:spPr bwMode="auto">
        <a:xfrm>
          <a:off x="60114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18</xdr:row>
      <xdr:rowOff>0</xdr:rowOff>
    </xdr:from>
    <xdr:to>
      <xdr:col>87</xdr:col>
      <xdr:colOff>0</xdr:colOff>
      <xdr:row>18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>
          <a:spLocks noChangeArrowheads="1"/>
        </xdr:cNvSpPr>
      </xdr:nvSpPr>
      <xdr:spPr bwMode="auto">
        <a:xfrm>
          <a:off x="60502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18</xdr:row>
      <xdr:rowOff>0</xdr:rowOff>
    </xdr:from>
    <xdr:to>
      <xdr:col>89</xdr:col>
      <xdr:colOff>0</xdr:colOff>
      <xdr:row>18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>
          <a:spLocks noChangeArrowheads="1"/>
        </xdr:cNvSpPr>
      </xdr:nvSpPr>
      <xdr:spPr bwMode="auto">
        <a:xfrm>
          <a:off x="61348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18</xdr:row>
      <xdr:rowOff>0</xdr:rowOff>
    </xdr:from>
    <xdr:to>
      <xdr:col>89</xdr:col>
      <xdr:colOff>0</xdr:colOff>
      <xdr:row>18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>
          <a:spLocks noChangeArrowheads="1"/>
        </xdr:cNvSpPr>
      </xdr:nvSpPr>
      <xdr:spPr bwMode="auto">
        <a:xfrm>
          <a:off x="61737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18</xdr:row>
      <xdr:rowOff>0</xdr:rowOff>
    </xdr:from>
    <xdr:to>
      <xdr:col>91</xdr:col>
      <xdr:colOff>0</xdr:colOff>
      <xdr:row>18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>
          <a:spLocks noChangeArrowheads="1"/>
        </xdr:cNvSpPr>
      </xdr:nvSpPr>
      <xdr:spPr bwMode="auto">
        <a:xfrm>
          <a:off x="62583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18</xdr:row>
      <xdr:rowOff>0</xdr:rowOff>
    </xdr:from>
    <xdr:to>
      <xdr:col>91</xdr:col>
      <xdr:colOff>0</xdr:colOff>
      <xdr:row>18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>
          <a:spLocks noChangeArrowheads="1"/>
        </xdr:cNvSpPr>
      </xdr:nvSpPr>
      <xdr:spPr bwMode="auto">
        <a:xfrm>
          <a:off x="62971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18</xdr:row>
      <xdr:rowOff>0</xdr:rowOff>
    </xdr:from>
    <xdr:to>
      <xdr:col>93</xdr:col>
      <xdr:colOff>0</xdr:colOff>
      <xdr:row>18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>
          <a:spLocks noChangeArrowheads="1"/>
        </xdr:cNvSpPr>
      </xdr:nvSpPr>
      <xdr:spPr bwMode="auto">
        <a:xfrm>
          <a:off x="63817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18</xdr:row>
      <xdr:rowOff>0</xdr:rowOff>
    </xdr:from>
    <xdr:to>
      <xdr:col>93</xdr:col>
      <xdr:colOff>7620</xdr:colOff>
      <xdr:row>18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>
          <a:spLocks noChangeArrowheads="1"/>
        </xdr:cNvSpPr>
      </xdr:nvSpPr>
      <xdr:spPr bwMode="auto">
        <a:xfrm>
          <a:off x="642061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18</xdr:row>
      <xdr:rowOff>0</xdr:rowOff>
    </xdr:from>
    <xdr:to>
      <xdr:col>95</xdr:col>
      <xdr:colOff>0</xdr:colOff>
      <xdr:row>18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>
          <a:spLocks noChangeArrowheads="1"/>
        </xdr:cNvSpPr>
      </xdr:nvSpPr>
      <xdr:spPr bwMode="auto">
        <a:xfrm>
          <a:off x="65051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18</xdr:row>
      <xdr:rowOff>0</xdr:rowOff>
    </xdr:from>
    <xdr:to>
      <xdr:col>95</xdr:col>
      <xdr:colOff>0</xdr:colOff>
      <xdr:row>18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>
          <a:spLocks noChangeArrowheads="1"/>
        </xdr:cNvSpPr>
      </xdr:nvSpPr>
      <xdr:spPr bwMode="auto">
        <a:xfrm>
          <a:off x="65440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18</xdr:row>
      <xdr:rowOff>0</xdr:rowOff>
    </xdr:from>
    <xdr:to>
      <xdr:col>97</xdr:col>
      <xdr:colOff>0</xdr:colOff>
      <xdr:row>18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>
          <a:spLocks noChangeArrowheads="1"/>
        </xdr:cNvSpPr>
      </xdr:nvSpPr>
      <xdr:spPr bwMode="auto">
        <a:xfrm>
          <a:off x="66286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18</xdr:row>
      <xdr:rowOff>0</xdr:rowOff>
    </xdr:from>
    <xdr:to>
      <xdr:col>97</xdr:col>
      <xdr:colOff>0</xdr:colOff>
      <xdr:row>18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>
          <a:spLocks noChangeArrowheads="1"/>
        </xdr:cNvSpPr>
      </xdr:nvSpPr>
      <xdr:spPr bwMode="auto">
        <a:xfrm>
          <a:off x="66675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18</xdr:row>
      <xdr:rowOff>0</xdr:rowOff>
    </xdr:from>
    <xdr:to>
      <xdr:col>99</xdr:col>
      <xdr:colOff>0</xdr:colOff>
      <xdr:row>18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>
          <a:spLocks noChangeArrowheads="1"/>
        </xdr:cNvSpPr>
      </xdr:nvSpPr>
      <xdr:spPr bwMode="auto">
        <a:xfrm>
          <a:off x="67520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18</xdr:row>
      <xdr:rowOff>0</xdr:rowOff>
    </xdr:from>
    <xdr:to>
      <xdr:col>99</xdr:col>
      <xdr:colOff>0</xdr:colOff>
      <xdr:row>18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>
          <a:spLocks noChangeArrowheads="1"/>
        </xdr:cNvSpPr>
      </xdr:nvSpPr>
      <xdr:spPr bwMode="auto">
        <a:xfrm>
          <a:off x="67909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18</xdr:row>
      <xdr:rowOff>0</xdr:rowOff>
    </xdr:from>
    <xdr:to>
      <xdr:col>101</xdr:col>
      <xdr:colOff>0</xdr:colOff>
      <xdr:row>18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>
          <a:spLocks noChangeArrowheads="1"/>
        </xdr:cNvSpPr>
      </xdr:nvSpPr>
      <xdr:spPr bwMode="auto">
        <a:xfrm>
          <a:off x="68755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18</xdr:row>
      <xdr:rowOff>0</xdr:rowOff>
    </xdr:from>
    <xdr:to>
      <xdr:col>101</xdr:col>
      <xdr:colOff>0</xdr:colOff>
      <xdr:row>18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>
          <a:spLocks noChangeArrowheads="1"/>
        </xdr:cNvSpPr>
      </xdr:nvSpPr>
      <xdr:spPr bwMode="auto">
        <a:xfrm>
          <a:off x="69143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18</xdr:row>
      <xdr:rowOff>0</xdr:rowOff>
    </xdr:from>
    <xdr:to>
      <xdr:col>103</xdr:col>
      <xdr:colOff>0</xdr:colOff>
      <xdr:row>18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>
          <a:spLocks noChangeArrowheads="1"/>
        </xdr:cNvSpPr>
      </xdr:nvSpPr>
      <xdr:spPr bwMode="auto">
        <a:xfrm>
          <a:off x="69989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18</xdr:row>
      <xdr:rowOff>0</xdr:rowOff>
    </xdr:from>
    <xdr:to>
      <xdr:col>103</xdr:col>
      <xdr:colOff>0</xdr:colOff>
      <xdr:row>18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>
          <a:spLocks noChangeArrowheads="1"/>
        </xdr:cNvSpPr>
      </xdr:nvSpPr>
      <xdr:spPr bwMode="auto">
        <a:xfrm>
          <a:off x="70378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18</xdr:row>
      <xdr:rowOff>0</xdr:rowOff>
    </xdr:from>
    <xdr:to>
      <xdr:col>105</xdr:col>
      <xdr:colOff>0</xdr:colOff>
      <xdr:row>18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>
          <a:spLocks noChangeArrowheads="1"/>
        </xdr:cNvSpPr>
      </xdr:nvSpPr>
      <xdr:spPr bwMode="auto">
        <a:xfrm>
          <a:off x="71224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18</xdr:row>
      <xdr:rowOff>0</xdr:rowOff>
    </xdr:from>
    <xdr:to>
      <xdr:col>105</xdr:col>
      <xdr:colOff>0</xdr:colOff>
      <xdr:row>18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>
          <a:spLocks noChangeArrowheads="1"/>
        </xdr:cNvSpPr>
      </xdr:nvSpPr>
      <xdr:spPr bwMode="auto">
        <a:xfrm>
          <a:off x="71612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18</xdr:row>
      <xdr:rowOff>0</xdr:rowOff>
    </xdr:from>
    <xdr:to>
      <xdr:col>107</xdr:col>
      <xdr:colOff>0</xdr:colOff>
      <xdr:row>18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>
          <a:spLocks noChangeArrowheads="1"/>
        </xdr:cNvSpPr>
      </xdr:nvSpPr>
      <xdr:spPr bwMode="auto">
        <a:xfrm>
          <a:off x="72458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18</xdr:row>
      <xdr:rowOff>0</xdr:rowOff>
    </xdr:from>
    <xdr:to>
      <xdr:col>107</xdr:col>
      <xdr:colOff>7620</xdr:colOff>
      <xdr:row>18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>
          <a:spLocks noChangeArrowheads="1"/>
        </xdr:cNvSpPr>
      </xdr:nvSpPr>
      <xdr:spPr bwMode="auto">
        <a:xfrm>
          <a:off x="728472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18</xdr:row>
      <xdr:rowOff>0</xdr:rowOff>
    </xdr:from>
    <xdr:to>
      <xdr:col>109</xdr:col>
      <xdr:colOff>0</xdr:colOff>
      <xdr:row>18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>
          <a:spLocks noChangeArrowheads="1"/>
        </xdr:cNvSpPr>
      </xdr:nvSpPr>
      <xdr:spPr bwMode="auto">
        <a:xfrm>
          <a:off x="73693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18</xdr:row>
      <xdr:rowOff>0</xdr:rowOff>
    </xdr:from>
    <xdr:to>
      <xdr:col>109</xdr:col>
      <xdr:colOff>0</xdr:colOff>
      <xdr:row>18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>
          <a:spLocks noChangeArrowheads="1"/>
        </xdr:cNvSpPr>
      </xdr:nvSpPr>
      <xdr:spPr bwMode="auto">
        <a:xfrm>
          <a:off x="74081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18</xdr:row>
      <xdr:rowOff>0</xdr:rowOff>
    </xdr:from>
    <xdr:to>
      <xdr:col>111</xdr:col>
      <xdr:colOff>0</xdr:colOff>
      <xdr:row>18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>
          <a:spLocks noChangeArrowheads="1"/>
        </xdr:cNvSpPr>
      </xdr:nvSpPr>
      <xdr:spPr bwMode="auto">
        <a:xfrm>
          <a:off x="74927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18</xdr:row>
      <xdr:rowOff>0</xdr:rowOff>
    </xdr:from>
    <xdr:to>
      <xdr:col>111</xdr:col>
      <xdr:colOff>0</xdr:colOff>
      <xdr:row>18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>
          <a:spLocks noChangeArrowheads="1"/>
        </xdr:cNvSpPr>
      </xdr:nvSpPr>
      <xdr:spPr bwMode="auto">
        <a:xfrm>
          <a:off x="75316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18</xdr:row>
      <xdr:rowOff>0</xdr:rowOff>
    </xdr:from>
    <xdr:to>
      <xdr:col>113</xdr:col>
      <xdr:colOff>0</xdr:colOff>
      <xdr:row>18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>
          <a:spLocks noChangeArrowheads="1"/>
        </xdr:cNvSpPr>
      </xdr:nvSpPr>
      <xdr:spPr bwMode="auto">
        <a:xfrm>
          <a:off x="76161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18</xdr:row>
      <xdr:rowOff>0</xdr:rowOff>
    </xdr:from>
    <xdr:to>
      <xdr:col>113</xdr:col>
      <xdr:colOff>7620</xdr:colOff>
      <xdr:row>18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>
          <a:spLocks noChangeArrowheads="1"/>
        </xdr:cNvSpPr>
      </xdr:nvSpPr>
      <xdr:spPr bwMode="auto">
        <a:xfrm>
          <a:off x="76550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18</xdr:row>
      <xdr:rowOff>0</xdr:rowOff>
    </xdr:from>
    <xdr:to>
      <xdr:col>115</xdr:col>
      <xdr:colOff>0</xdr:colOff>
      <xdr:row>18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>
          <a:spLocks noChangeArrowheads="1"/>
        </xdr:cNvSpPr>
      </xdr:nvSpPr>
      <xdr:spPr bwMode="auto">
        <a:xfrm>
          <a:off x="77396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18</xdr:row>
      <xdr:rowOff>0</xdr:rowOff>
    </xdr:from>
    <xdr:to>
      <xdr:col>115</xdr:col>
      <xdr:colOff>0</xdr:colOff>
      <xdr:row>18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>
          <a:spLocks noChangeArrowheads="1"/>
        </xdr:cNvSpPr>
      </xdr:nvSpPr>
      <xdr:spPr bwMode="auto">
        <a:xfrm>
          <a:off x="77784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18</xdr:row>
      <xdr:rowOff>0</xdr:rowOff>
    </xdr:from>
    <xdr:to>
      <xdr:col>117</xdr:col>
      <xdr:colOff>0</xdr:colOff>
      <xdr:row>18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>
          <a:spLocks noChangeArrowheads="1"/>
        </xdr:cNvSpPr>
      </xdr:nvSpPr>
      <xdr:spPr bwMode="auto">
        <a:xfrm>
          <a:off x="78630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18</xdr:row>
      <xdr:rowOff>0</xdr:rowOff>
    </xdr:from>
    <xdr:to>
      <xdr:col>117</xdr:col>
      <xdr:colOff>0</xdr:colOff>
      <xdr:row>18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>
          <a:spLocks noChangeArrowheads="1"/>
        </xdr:cNvSpPr>
      </xdr:nvSpPr>
      <xdr:spPr bwMode="auto">
        <a:xfrm>
          <a:off x="79019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18</xdr:row>
      <xdr:rowOff>0</xdr:rowOff>
    </xdr:from>
    <xdr:to>
      <xdr:col>119</xdr:col>
      <xdr:colOff>0</xdr:colOff>
      <xdr:row>18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>
          <a:spLocks noChangeArrowheads="1"/>
        </xdr:cNvSpPr>
      </xdr:nvSpPr>
      <xdr:spPr bwMode="auto">
        <a:xfrm>
          <a:off x="79865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18</xdr:row>
      <xdr:rowOff>0</xdr:rowOff>
    </xdr:from>
    <xdr:to>
      <xdr:col>119</xdr:col>
      <xdr:colOff>0</xdr:colOff>
      <xdr:row>18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>
          <a:spLocks noChangeArrowheads="1"/>
        </xdr:cNvSpPr>
      </xdr:nvSpPr>
      <xdr:spPr bwMode="auto">
        <a:xfrm>
          <a:off x="80253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18</xdr:row>
      <xdr:rowOff>0</xdr:rowOff>
    </xdr:from>
    <xdr:to>
      <xdr:col>121</xdr:col>
      <xdr:colOff>0</xdr:colOff>
      <xdr:row>18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>
          <a:spLocks noChangeArrowheads="1"/>
        </xdr:cNvSpPr>
      </xdr:nvSpPr>
      <xdr:spPr bwMode="auto">
        <a:xfrm>
          <a:off x="81099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18</xdr:row>
      <xdr:rowOff>0</xdr:rowOff>
    </xdr:from>
    <xdr:to>
      <xdr:col>121</xdr:col>
      <xdr:colOff>0</xdr:colOff>
      <xdr:row>18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>
          <a:spLocks noChangeArrowheads="1"/>
        </xdr:cNvSpPr>
      </xdr:nvSpPr>
      <xdr:spPr bwMode="auto">
        <a:xfrm>
          <a:off x="81488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18</xdr:row>
      <xdr:rowOff>0</xdr:rowOff>
    </xdr:from>
    <xdr:to>
      <xdr:col>123</xdr:col>
      <xdr:colOff>0</xdr:colOff>
      <xdr:row>18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>
          <a:spLocks noChangeArrowheads="1"/>
        </xdr:cNvSpPr>
      </xdr:nvSpPr>
      <xdr:spPr bwMode="auto">
        <a:xfrm>
          <a:off x="82334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18</xdr:row>
      <xdr:rowOff>0</xdr:rowOff>
    </xdr:from>
    <xdr:to>
      <xdr:col>123</xdr:col>
      <xdr:colOff>0</xdr:colOff>
      <xdr:row>18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>
          <a:spLocks noChangeArrowheads="1"/>
        </xdr:cNvSpPr>
      </xdr:nvSpPr>
      <xdr:spPr bwMode="auto">
        <a:xfrm>
          <a:off x="82722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18</xdr:row>
      <xdr:rowOff>0</xdr:rowOff>
    </xdr:from>
    <xdr:to>
      <xdr:col>125</xdr:col>
      <xdr:colOff>0</xdr:colOff>
      <xdr:row>18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>
          <a:spLocks noChangeArrowheads="1"/>
        </xdr:cNvSpPr>
      </xdr:nvSpPr>
      <xdr:spPr bwMode="auto">
        <a:xfrm>
          <a:off x="83568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18</xdr:row>
      <xdr:rowOff>0</xdr:rowOff>
    </xdr:from>
    <xdr:to>
      <xdr:col>125</xdr:col>
      <xdr:colOff>0</xdr:colOff>
      <xdr:row>18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>
          <a:spLocks noChangeArrowheads="1"/>
        </xdr:cNvSpPr>
      </xdr:nvSpPr>
      <xdr:spPr bwMode="auto">
        <a:xfrm>
          <a:off x="83957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18</xdr:row>
      <xdr:rowOff>0</xdr:rowOff>
    </xdr:from>
    <xdr:to>
      <xdr:col>127</xdr:col>
      <xdr:colOff>0</xdr:colOff>
      <xdr:row>18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>
          <a:spLocks noChangeArrowheads="1"/>
        </xdr:cNvSpPr>
      </xdr:nvSpPr>
      <xdr:spPr bwMode="auto">
        <a:xfrm>
          <a:off x="84802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18</xdr:row>
      <xdr:rowOff>0</xdr:rowOff>
    </xdr:from>
    <xdr:to>
      <xdr:col>127</xdr:col>
      <xdr:colOff>0</xdr:colOff>
      <xdr:row>18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>
          <a:spLocks noChangeArrowheads="1"/>
        </xdr:cNvSpPr>
      </xdr:nvSpPr>
      <xdr:spPr bwMode="auto">
        <a:xfrm>
          <a:off x="85191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18</xdr:row>
      <xdr:rowOff>0</xdr:rowOff>
    </xdr:from>
    <xdr:to>
      <xdr:col>129</xdr:col>
      <xdr:colOff>7620</xdr:colOff>
      <xdr:row>18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>
          <a:spLocks noChangeArrowheads="1"/>
        </xdr:cNvSpPr>
      </xdr:nvSpPr>
      <xdr:spPr bwMode="auto">
        <a:xfrm>
          <a:off x="8603742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18</xdr:row>
      <xdr:rowOff>0</xdr:rowOff>
    </xdr:from>
    <xdr:to>
      <xdr:col>129</xdr:col>
      <xdr:colOff>0</xdr:colOff>
      <xdr:row>18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>
          <a:spLocks noChangeArrowheads="1"/>
        </xdr:cNvSpPr>
      </xdr:nvSpPr>
      <xdr:spPr bwMode="auto">
        <a:xfrm>
          <a:off x="86426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18</xdr:row>
      <xdr:rowOff>0</xdr:rowOff>
    </xdr:from>
    <xdr:to>
      <xdr:col>131</xdr:col>
      <xdr:colOff>0</xdr:colOff>
      <xdr:row>18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>
          <a:spLocks noChangeArrowheads="1"/>
        </xdr:cNvSpPr>
      </xdr:nvSpPr>
      <xdr:spPr bwMode="auto">
        <a:xfrm>
          <a:off x="87271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18</xdr:row>
      <xdr:rowOff>0</xdr:rowOff>
    </xdr:from>
    <xdr:to>
      <xdr:col>131</xdr:col>
      <xdr:colOff>7620</xdr:colOff>
      <xdr:row>18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>
          <a:spLocks noChangeArrowheads="1"/>
        </xdr:cNvSpPr>
      </xdr:nvSpPr>
      <xdr:spPr bwMode="auto">
        <a:xfrm>
          <a:off x="87660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18</xdr:row>
      <xdr:rowOff>0</xdr:rowOff>
    </xdr:from>
    <xdr:to>
      <xdr:col>133</xdr:col>
      <xdr:colOff>0</xdr:colOff>
      <xdr:row>18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>
          <a:spLocks noChangeArrowheads="1"/>
        </xdr:cNvSpPr>
      </xdr:nvSpPr>
      <xdr:spPr bwMode="auto">
        <a:xfrm>
          <a:off x="88506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18</xdr:row>
      <xdr:rowOff>0</xdr:rowOff>
    </xdr:from>
    <xdr:to>
      <xdr:col>133</xdr:col>
      <xdr:colOff>0</xdr:colOff>
      <xdr:row>18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>
          <a:spLocks noChangeArrowheads="1"/>
        </xdr:cNvSpPr>
      </xdr:nvSpPr>
      <xdr:spPr bwMode="auto">
        <a:xfrm>
          <a:off x="88894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18</xdr:row>
      <xdr:rowOff>0</xdr:rowOff>
    </xdr:from>
    <xdr:to>
      <xdr:col>135</xdr:col>
      <xdr:colOff>0</xdr:colOff>
      <xdr:row>18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>
          <a:spLocks noChangeArrowheads="1"/>
        </xdr:cNvSpPr>
      </xdr:nvSpPr>
      <xdr:spPr bwMode="auto">
        <a:xfrm>
          <a:off x="89740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18</xdr:row>
      <xdr:rowOff>0</xdr:rowOff>
    </xdr:from>
    <xdr:to>
      <xdr:col>135</xdr:col>
      <xdr:colOff>0</xdr:colOff>
      <xdr:row>18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>
          <a:spLocks noChangeArrowheads="1"/>
        </xdr:cNvSpPr>
      </xdr:nvSpPr>
      <xdr:spPr bwMode="auto">
        <a:xfrm>
          <a:off x="90129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18</xdr:row>
      <xdr:rowOff>0</xdr:rowOff>
    </xdr:from>
    <xdr:to>
      <xdr:col>137</xdr:col>
      <xdr:colOff>0</xdr:colOff>
      <xdr:row>18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>
          <a:spLocks noChangeArrowheads="1"/>
        </xdr:cNvSpPr>
      </xdr:nvSpPr>
      <xdr:spPr bwMode="auto">
        <a:xfrm>
          <a:off x="90975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18</xdr:row>
      <xdr:rowOff>0</xdr:rowOff>
    </xdr:from>
    <xdr:to>
      <xdr:col>137</xdr:col>
      <xdr:colOff>7620</xdr:colOff>
      <xdr:row>18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>
          <a:spLocks noChangeArrowheads="1"/>
        </xdr:cNvSpPr>
      </xdr:nvSpPr>
      <xdr:spPr bwMode="auto">
        <a:xfrm>
          <a:off x="913638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18</xdr:row>
      <xdr:rowOff>0</xdr:rowOff>
    </xdr:from>
    <xdr:to>
      <xdr:col>139</xdr:col>
      <xdr:colOff>0</xdr:colOff>
      <xdr:row>18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>
          <a:spLocks noChangeArrowheads="1"/>
        </xdr:cNvSpPr>
      </xdr:nvSpPr>
      <xdr:spPr bwMode="auto">
        <a:xfrm>
          <a:off x="92209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18</xdr:row>
      <xdr:rowOff>0</xdr:rowOff>
    </xdr:from>
    <xdr:to>
      <xdr:col>139</xdr:col>
      <xdr:colOff>0</xdr:colOff>
      <xdr:row>18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>
          <a:spLocks noChangeArrowheads="1"/>
        </xdr:cNvSpPr>
      </xdr:nvSpPr>
      <xdr:spPr bwMode="auto">
        <a:xfrm>
          <a:off x="92598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18</xdr:row>
      <xdr:rowOff>0</xdr:rowOff>
    </xdr:from>
    <xdr:to>
      <xdr:col>141</xdr:col>
      <xdr:colOff>0</xdr:colOff>
      <xdr:row>18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>
          <a:spLocks noChangeArrowheads="1"/>
        </xdr:cNvSpPr>
      </xdr:nvSpPr>
      <xdr:spPr bwMode="auto">
        <a:xfrm>
          <a:off x="93444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18</xdr:row>
      <xdr:rowOff>0</xdr:rowOff>
    </xdr:from>
    <xdr:to>
      <xdr:col>141</xdr:col>
      <xdr:colOff>0</xdr:colOff>
      <xdr:row>18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>
          <a:spLocks noChangeArrowheads="1"/>
        </xdr:cNvSpPr>
      </xdr:nvSpPr>
      <xdr:spPr bwMode="auto">
        <a:xfrm>
          <a:off x="93832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18</xdr:row>
      <xdr:rowOff>0</xdr:rowOff>
    </xdr:from>
    <xdr:to>
      <xdr:col>143</xdr:col>
      <xdr:colOff>0</xdr:colOff>
      <xdr:row>18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>
          <a:spLocks noChangeArrowheads="1"/>
        </xdr:cNvSpPr>
      </xdr:nvSpPr>
      <xdr:spPr bwMode="auto">
        <a:xfrm>
          <a:off x="94678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18</xdr:row>
      <xdr:rowOff>0</xdr:rowOff>
    </xdr:from>
    <xdr:to>
      <xdr:col>143</xdr:col>
      <xdr:colOff>0</xdr:colOff>
      <xdr:row>18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>
          <a:spLocks noChangeArrowheads="1"/>
        </xdr:cNvSpPr>
      </xdr:nvSpPr>
      <xdr:spPr bwMode="auto">
        <a:xfrm>
          <a:off x="95067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18</xdr:row>
      <xdr:rowOff>0</xdr:rowOff>
    </xdr:from>
    <xdr:to>
      <xdr:col>145</xdr:col>
      <xdr:colOff>0</xdr:colOff>
      <xdr:row>18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>
          <a:spLocks noChangeArrowheads="1"/>
        </xdr:cNvSpPr>
      </xdr:nvSpPr>
      <xdr:spPr bwMode="auto">
        <a:xfrm>
          <a:off x="95912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18</xdr:row>
      <xdr:rowOff>0</xdr:rowOff>
    </xdr:from>
    <xdr:to>
      <xdr:col>145</xdr:col>
      <xdr:colOff>0</xdr:colOff>
      <xdr:row>18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>
          <a:spLocks noChangeArrowheads="1"/>
        </xdr:cNvSpPr>
      </xdr:nvSpPr>
      <xdr:spPr bwMode="auto">
        <a:xfrm>
          <a:off x="96301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18</xdr:row>
      <xdr:rowOff>0</xdr:rowOff>
    </xdr:from>
    <xdr:to>
      <xdr:col>147</xdr:col>
      <xdr:colOff>0</xdr:colOff>
      <xdr:row>18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>
          <a:spLocks noChangeArrowheads="1"/>
        </xdr:cNvSpPr>
      </xdr:nvSpPr>
      <xdr:spPr bwMode="auto">
        <a:xfrm>
          <a:off x="97147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18</xdr:row>
      <xdr:rowOff>0</xdr:rowOff>
    </xdr:from>
    <xdr:to>
      <xdr:col>147</xdr:col>
      <xdr:colOff>0</xdr:colOff>
      <xdr:row>18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>
          <a:spLocks noChangeArrowheads="1"/>
        </xdr:cNvSpPr>
      </xdr:nvSpPr>
      <xdr:spPr bwMode="auto">
        <a:xfrm>
          <a:off x="97536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18</xdr:row>
      <xdr:rowOff>0</xdr:rowOff>
    </xdr:from>
    <xdr:to>
      <xdr:col>149</xdr:col>
      <xdr:colOff>0</xdr:colOff>
      <xdr:row>18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>
          <a:spLocks noChangeArrowheads="1"/>
        </xdr:cNvSpPr>
      </xdr:nvSpPr>
      <xdr:spPr bwMode="auto">
        <a:xfrm>
          <a:off x="98381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18</xdr:row>
      <xdr:rowOff>0</xdr:rowOff>
    </xdr:from>
    <xdr:to>
      <xdr:col>149</xdr:col>
      <xdr:colOff>0</xdr:colOff>
      <xdr:row>18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>
          <a:spLocks noChangeArrowheads="1"/>
        </xdr:cNvSpPr>
      </xdr:nvSpPr>
      <xdr:spPr bwMode="auto">
        <a:xfrm>
          <a:off x="98770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18</xdr:row>
      <xdr:rowOff>0</xdr:rowOff>
    </xdr:from>
    <xdr:to>
      <xdr:col>151</xdr:col>
      <xdr:colOff>0</xdr:colOff>
      <xdr:row>18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>
          <a:spLocks noChangeArrowheads="1"/>
        </xdr:cNvSpPr>
      </xdr:nvSpPr>
      <xdr:spPr bwMode="auto">
        <a:xfrm>
          <a:off x="99616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18</xdr:row>
      <xdr:rowOff>0</xdr:rowOff>
    </xdr:from>
    <xdr:to>
      <xdr:col>151</xdr:col>
      <xdr:colOff>7620</xdr:colOff>
      <xdr:row>18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>
          <a:spLocks noChangeArrowheads="1"/>
        </xdr:cNvSpPr>
      </xdr:nvSpPr>
      <xdr:spPr bwMode="auto">
        <a:xfrm>
          <a:off x="1000048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18</xdr:row>
      <xdr:rowOff>0</xdr:rowOff>
    </xdr:from>
    <xdr:to>
      <xdr:col>153</xdr:col>
      <xdr:colOff>0</xdr:colOff>
      <xdr:row>18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>
          <a:spLocks noChangeArrowheads="1"/>
        </xdr:cNvSpPr>
      </xdr:nvSpPr>
      <xdr:spPr bwMode="auto">
        <a:xfrm>
          <a:off x="100850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18</xdr:row>
      <xdr:rowOff>0</xdr:rowOff>
    </xdr:from>
    <xdr:to>
      <xdr:col>153</xdr:col>
      <xdr:colOff>0</xdr:colOff>
      <xdr:row>18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>
          <a:spLocks noChangeArrowheads="1"/>
        </xdr:cNvSpPr>
      </xdr:nvSpPr>
      <xdr:spPr bwMode="auto">
        <a:xfrm>
          <a:off x="101239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18</xdr:row>
      <xdr:rowOff>0</xdr:rowOff>
    </xdr:from>
    <xdr:to>
      <xdr:col>155</xdr:col>
      <xdr:colOff>0</xdr:colOff>
      <xdr:row>18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>
          <a:spLocks noChangeArrowheads="1"/>
        </xdr:cNvSpPr>
      </xdr:nvSpPr>
      <xdr:spPr bwMode="auto">
        <a:xfrm>
          <a:off x="102085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18</xdr:row>
      <xdr:rowOff>0</xdr:rowOff>
    </xdr:from>
    <xdr:to>
      <xdr:col>155</xdr:col>
      <xdr:colOff>0</xdr:colOff>
      <xdr:row>18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>
          <a:spLocks noChangeArrowheads="1"/>
        </xdr:cNvSpPr>
      </xdr:nvSpPr>
      <xdr:spPr bwMode="auto">
        <a:xfrm>
          <a:off x="102473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18</xdr:row>
      <xdr:rowOff>0</xdr:rowOff>
    </xdr:from>
    <xdr:to>
      <xdr:col>157</xdr:col>
      <xdr:colOff>0</xdr:colOff>
      <xdr:row>18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>
          <a:spLocks noChangeArrowheads="1"/>
        </xdr:cNvSpPr>
      </xdr:nvSpPr>
      <xdr:spPr bwMode="auto">
        <a:xfrm>
          <a:off x="103319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18</xdr:row>
      <xdr:rowOff>0</xdr:rowOff>
    </xdr:from>
    <xdr:to>
      <xdr:col>157</xdr:col>
      <xdr:colOff>0</xdr:colOff>
      <xdr:row>18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>
          <a:spLocks noChangeArrowheads="1"/>
        </xdr:cNvSpPr>
      </xdr:nvSpPr>
      <xdr:spPr bwMode="auto">
        <a:xfrm>
          <a:off x="103708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18</xdr:row>
      <xdr:rowOff>0</xdr:rowOff>
    </xdr:from>
    <xdr:to>
      <xdr:col>159</xdr:col>
      <xdr:colOff>0</xdr:colOff>
      <xdr:row>18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>
          <a:spLocks noChangeArrowheads="1"/>
        </xdr:cNvSpPr>
      </xdr:nvSpPr>
      <xdr:spPr bwMode="auto">
        <a:xfrm>
          <a:off x="104554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18</xdr:row>
      <xdr:rowOff>0</xdr:rowOff>
    </xdr:from>
    <xdr:to>
      <xdr:col>159</xdr:col>
      <xdr:colOff>0</xdr:colOff>
      <xdr:row>18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>
          <a:spLocks noChangeArrowheads="1"/>
        </xdr:cNvSpPr>
      </xdr:nvSpPr>
      <xdr:spPr bwMode="auto">
        <a:xfrm>
          <a:off x="104942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18</xdr:row>
      <xdr:rowOff>0</xdr:rowOff>
    </xdr:from>
    <xdr:to>
      <xdr:col>161</xdr:col>
      <xdr:colOff>0</xdr:colOff>
      <xdr:row>18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>
          <a:spLocks noChangeArrowheads="1"/>
        </xdr:cNvSpPr>
      </xdr:nvSpPr>
      <xdr:spPr bwMode="auto">
        <a:xfrm>
          <a:off x="105788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18</xdr:row>
      <xdr:rowOff>0</xdr:rowOff>
    </xdr:from>
    <xdr:to>
      <xdr:col>161</xdr:col>
      <xdr:colOff>0</xdr:colOff>
      <xdr:row>18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>
          <a:spLocks noChangeArrowheads="1"/>
        </xdr:cNvSpPr>
      </xdr:nvSpPr>
      <xdr:spPr bwMode="auto">
        <a:xfrm>
          <a:off x="106177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18</xdr:row>
      <xdr:rowOff>0</xdr:rowOff>
    </xdr:from>
    <xdr:to>
      <xdr:col>163</xdr:col>
      <xdr:colOff>7620</xdr:colOff>
      <xdr:row>18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>
          <a:spLocks noChangeArrowheads="1"/>
        </xdr:cNvSpPr>
      </xdr:nvSpPr>
      <xdr:spPr bwMode="auto">
        <a:xfrm>
          <a:off x="10702290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18</xdr:row>
      <xdr:rowOff>0</xdr:rowOff>
    </xdr:from>
    <xdr:to>
      <xdr:col>163</xdr:col>
      <xdr:colOff>0</xdr:colOff>
      <xdr:row>18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107411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18</xdr:row>
      <xdr:rowOff>0</xdr:rowOff>
    </xdr:from>
    <xdr:to>
      <xdr:col>165</xdr:col>
      <xdr:colOff>0</xdr:colOff>
      <xdr:row>18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108257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18</xdr:row>
      <xdr:rowOff>0</xdr:rowOff>
    </xdr:from>
    <xdr:to>
      <xdr:col>165</xdr:col>
      <xdr:colOff>0</xdr:colOff>
      <xdr:row>18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>
          <a:spLocks noChangeArrowheads="1"/>
        </xdr:cNvSpPr>
      </xdr:nvSpPr>
      <xdr:spPr bwMode="auto">
        <a:xfrm>
          <a:off x="108645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18</xdr:row>
      <xdr:rowOff>0</xdr:rowOff>
    </xdr:from>
    <xdr:to>
      <xdr:col>167</xdr:col>
      <xdr:colOff>0</xdr:colOff>
      <xdr:row>18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109491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18</xdr:row>
      <xdr:rowOff>0</xdr:rowOff>
    </xdr:from>
    <xdr:to>
      <xdr:col>167</xdr:col>
      <xdr:colOff>0</xdr:colOff>
      <xdr:row>18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109880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18</xdr:row>
      <xdr:rowOff>0</xdr:rowOff>
    </xdr:from>
    <xdr:to>
      <xdr:col>169</xdr:col>
      <xdr:colOff>0</xdr:colOff>
      <xdr:row>18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110726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18</xdr:row>
      <xdr:rowOff>0</xdr:rowOff>
    </xdr:from>
    <xdr:to>
      <xdr:col>169</xdr:col>
      <xdr:colOff>7620</xdr:colOff>
      <xdr:row>18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>
          <a:spLocks noChangeArrowheads="1"/>
        </xdr:cNvSpPr>
      </xdr:nvSpPr>
      <xdr:spPr bwMode="auto">
        <a:xfrm>
          <a:off x="111114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18</xdr:row>
      <xdr:rowOff>0</xdr:rowOff>
    </xdr:from>
    <xdr:to>
      <xdr:col>171</xdr:col>
      <xdr:colOff>0</xdr:colOff>
      <xdr:row>18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>
          <a:spLocks noChangeArrowheads="1"/>
        </xdr:cNvSpPr>
      </xdr:nvSpPr>
      <xdr:spPr bwMode="auto">
        <a:xfrm>
          <a:off x="111960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18</xdr:row>
      <xdr:rowOff>0</xdr:rowOff>
    </xdr:from>
    <xdr:to>
      <xdr:col>171</xdr:col>
      <xdr:colOff>0</xdr:colOff>
      <xdr:row>18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>
          <a:spLocks noChangeArrowheads="1"/>
        </xdr:cNvSpPr>
      </xdr:nvSpPr>
      <xdr:spPr bwMode="auto">
        <a:xfrm>
          <a:off x="112349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18</xdr:row>
      <xdr:rowOff>0</xdr:rowOff>
    </xdr:from>
    <xdr:to>
      <xdr:col>173</xdr:col>
      <xdr:colOff>0</xdr:colOff>
      <xdr:row>18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>
          <a:spLocks noChangeArrowheads="1"/>
        </xdr:cNvSpPr>
      </xdr:nvSpPr>
      <xdr:spPr bwMode="auto">
        <a:xfrm>
          <a:off x="113195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18</xdr:row>
      <xdr:rowOff>0</xdr:rowOff>
    </xdr:from>
    <xdr:to>
      <xdr:col>173</xdr:col>
      <xdr:colOff>0</xdr:colOff>
      <xdr:row>18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>
          <a:spLocks noChangeArrowheads="1"/>
        </xdr:cNvSpPr>
      </xdr:nvSpPr>
      <xdr:spPr bwMode="auto">
        <a:xfrm>
          <a:off x="113583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18</xdr:row>
      <xdr:rowOff>0</xdr:rowOff>
    </xdr:from>
    <xdr:to>
      <xdr:col>175</xdr:col>
      <xdr:colOff>0</xdr:colOff>
      <xdr:row>18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>
          <a:spLocks noChangeArrowheads="1"/>
        </xdr:cNvSpPr>
      </xdr:nvSpPr>
      <xdr:spPr bwMode="auto">
        <a:xfrm>
          <a:off x="114429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18</xdr:row>
      <xdr:rowOff>0</xdr:rowOff>
    </xdr:from>
    <xdr:to>
      <xdr:col>175</xdr:col>
      <xdr:colOff>7620</xdr:colOff>
      <xdr:row>18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>
          <a:spLocks noChangeArrowheads="1"/>
        </xdr:cNvSpPr>
      </xdr:nvSpPr>
      <xdr:spPr bwMode="auto">
        <a:xfrm>
          <a:off x="114818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18</xdr:row>
      <xdr:rowOff>0</xdr:rowOff>
    </xdr:from>
    <xdr:to>
      <xdr:col>177</xdr:col>
      <xdr:colOff>0</xdr:colOff>
      <xdr:row>18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>
          <a:spLocks noChangeArrowheads="1"/>
        </xdr:cNvSpPr>
      </xdr:nvSpPr>
      <xdr:spPr bwMode="auto">
        <a:xfrm>
          <a:off x="115663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18</xdr:row>
      <xdr:rowOff>0</xdr:rowOff>
    </xdr:from>
    <xdr:to>
      <xdr:col>177</xdr:col>
      <xdr:colOff>0</xdr:colOff>
      <xdr:row>18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>
          <a:spLocks noChangeArrowheads="1"/>
        </xdr:cNvSpPr>
      </xdr:nvSpPr>
      <xdr:spPr bwMode="auto">
        <a:xfrm>
          <a:off x="116052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18</xdr:row>
      <xdr:rowOff>0</xdr:rowOff>
    </xdr:from>
    <xdr:to>
      <xdr:col>179</xdr:col>
      <xdr:colOff>0</xdr:colOff>
      <xdr:row>18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>
          <a:spLocks noChangeArrowheads="1"/>
        </xdr:cNvSpPr>
      </xdr:nvSpPr>
      <xdr:spPr bwMode="auto">
        <a:xfrm>
          <a:off x="116898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18</xdr:row>
      <xdr:rowOff>0</xdr:rowOff>
    </xdr:from>
    <xdr:to>
      <xdr:col>179</xdr:col>
      <xdr:colOff>0</xdr:colOff>
      <xdr:row>18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>
          <a:spLocks noChangeArrowheads="1"/>
        </xdr:cNvSpPr>
      </xdr:nvSpPr>
      <xdr:spPr bwMode="auto">
        <a:xfrm>
          <a:off x="117287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18</xdr:row>
      <xdr:rowOff>0</xdr:rowOff>
    </xdr:from>
    <xdr:to>
      <xdr:col>181</xdr:col>
      <xdr:colOff>0</xdr:colOff>
      <xdr:row>18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>
          <a:spLocks noChangeArrowheads="1"/>
        </xdr:cNvSpPr>
      </xdr:nvSpPr>
      <xdr:spPr bwMode="auto">
        <a:xfrm>
          <a:off x="118132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18</xdr:row>
      <xdr:rowOff>0</xdr:rowOff>
    </xdr:from>
    <xdr:to>
      <xdr:col>181</xdr:col>
      <xdr:colOff>0</xdr:colOff>
      <xdr:row>18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>
          <a:spLocks noChangeArrowheads="1"/>
        </xdr:cNvSpPr>
      </xdr:nvSpPr>
      <xdr:spPr bwMode="auto">
        <a:xfrm>
          <a:off x="118521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18</xdr:row>
      <xdr:rowOff>0</xdr:rowOff>
    </xdr:from>
    <xdr:to>
      <xdr:col>183</xdr:col>
      <xdr:colOff>0</xdr:colOff>
      <xdr:row>18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>
          <a:spLocks noChangeArrowheads="1"/>
        </xdr:cNvSpPr>
      </xdr:nvSpPr>
      <xdr:spPr bwMode="auto">
        <a:xfrm>
          <a:off x="119367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18</xdr:row>
      <xdr:rowOff>0</xdr:rowOff>
    </xdr:from>
    <xdr:to>
      <xdr:col>183</xdr:col>
      <xdr:colOff>0</xdr:colOff>
      <xdr:row>18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>
          <a:spLocks noChangeArrowheads="1"/>
        </xdr:cNvSpPr>
      </xdr:nvSpPr>
      <xdr:spPr bwMode="auto">
        <a:xfrm>
          <a:off x="119755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18</xdr:row>
      <xdr:rowOff>0</xdr:rowOff>
    </xdr:from>
    <xdr:to>
      <xdr:col>185</xdr:col>
      <xdr:colOff>0</xdr:colOff>
      <xdr:row>18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>
          <a:spLocks noChangeArrowheads="1"/>
        </xdr:cNvSpPr>
      </xdr:nvSpPr>
      <xdr:spPr bwMode="auto">
        <a:xfrm>
          <a:off x="120601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18</xdr:row>
      <xdr:rowOff>0</xdr:rowOff>
    </xdr:from>
    <xdr:to>
      <xdr:col>185</xdr:col>
      <xdr:colOff>0</xdr:colOff>
      <xdr:row>18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>
          <a:spLocks noChangeArrowheads="1"/>
        </xdr:cNvSpPr>
      </xdr:nvSpPr>
      <xdr:spPr bwMode="auto">
        <a:xfrm>
          <a:off x="120990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18</xdr:row>
      <xdr:rowOff>0</xdr:rowOff>
    </xdr:from>
    <xdr:to>
      <xdr:col>187</xdr:col>
      <xdr:colOff>0</xdr:colOff>
      <xdr:row>18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>
          <a:spLocks noChangeArrowheads="1"/>
        </xdr:cNvSpPr>
      </xdr:nvSpPr>
      <xdr:spPr bwMode="auto">
        <a:xfrm>
          <a:off x="121836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18</xdr:row>
      <xdr:rowOff>0</xdr:rowOff>
    </xdr:from>
    <xdr:to>
      <xdr:col>187</xdr:col>
      <xdr:colOff>0</xdr:colOff>
      <xdr:row>18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>
          <a:spLocks noChangeArrowheads="1"/>
        </xdr:cNvSpPr>
      </xdr:nvSpPr>
      <xdr:spPr bwMode="auto">
        <a:xfrm>
          <a:off x="122224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18</xdr:row>
      <xdr:rowOff>0</xdr:rowOff>
    </xdr:from>
    <xdr:to>
      <xdr:col>189</xdr:col>
      <xdr:colOff>0</xdr:colOff>
      <xdr:row>18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>
          <a:spLocks noChangeArrowheads="1"/>
        </xdr:cNvSpPr>
      </xdr:nvSpPr>
      <xdr:spPr bwMode="auto">
        <a:xfrm>
          <a:off x="123070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18</xdr:row>
      <xdr:rowOff>0</xdr:rowOff>
    </xdr:from>
    <xdr:to>
      <xdr:col>189</xdr:col>
      <xdr:colOff>7620</xdr:colOff>
      <xdr:row>18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>
          <a:spLocks noChangeArrowheads="1"/>
        </xdr:cNvSpPr>
      </xdr:nvSpPr>
      <xdr:spPr bwMode="auto">
        <a:xfrm>
          <a:off x="1234592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18</xdr:row>
      <xdr:rowOff>0</xdr:rowOff>
    </xdr:from>
    <xdr:to>
      <xdr:col>191</xdr:col>
      <xdr:colOff>0</xdr:colOff>
      <xdr:row>18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>
          <a:spLocks noChangeArrowheads="1"/>
        </xdr:cNvSpPr>
      </xdr:nvSpPr>
      <xdr:spPr bwMode="auto">
        <a:xfrm>
          <a:off x="124305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18</xdr:row>
      <xdr:rowOff>0</xdr:rowOff>
    </xdr:from>
    <xdr:to>
      <xdr:col>191</xdr:col>
      <xdr:colOff>0</xdr:colOff>
      <xdr:row>18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>
          <a:spLocks noChangeArrowheads="1"/>
        </xdr:cNvSpPr>
      </xdr:nvSpPr>
      <xdr:spPr bwMode="auto">
        <a:xfrm>
          <a:off x="124693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18</xdr:row>
      <xdr:rowOff>0</xdr:rowOff>
    </xdr:from>
    <xdr:to>
      <xdr:col>193</xdr:col>
      <xdr:colOff>0</xdr:colOff>
      <xdr:row>18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>
          <a:spLocks noChangeArrowheads="1"/>
        </xdr:cNvSpPr>
      </xdr:nvSpPr>
      <xdr:spPr bwMode="auto">
        <a:xfrm>
          <a:off x="125539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18</xdr:row>
      <xdr:rowOff>0</xdr:rowOff>
    </xdr:from>
    <xdr:to>
      <xdr:col>193</xdr:col>
      <xdr:colOff>0</xdr:colOff>
      <xdr:row>18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>
          <a:spLocks noChangeArrowheads="1"/>
        </xdr:cNvSpPr>
      </xdr:nvSpPr>
      <xdr:spPr bwMode="auto">
        <a:xfrm>
          <a:off x="125928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18</xdr:row>
      <xdr:rowOff>0</xdr:rowOff>
    </xdr:from>
    <xdr:to>
      <xdr:col>195</xdr:col>
      <xdr:colOff>0</xdr:colOff>
      <xdr:row>18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>
          <a:spLocks noChangeArrowheads="1"/>
        </xdr:cNvSpPr>
      </xdr:nvSpPr>
      <xdr:spPr bwMode="auto">
        <a:xfrm>
          <a:off x="126773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18</xdr:row>
      <xdr:rowOff>0</xdr:rowOff>
    </xdr:from>
    <xdr:to>
      <xdr:col>195</xdr:col>
      <xdr:colOff>7620</xdr:colOff>
      <xdr:row>18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>
          <a:spLocks noChangeArrowheads="1"/>
        </xdr:cNvSpPr>
      </xdr:nvSpPr>
      <xdr:spPr bwMode="auto">
        <a:xfrm>
          <a:off x="1271625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18</xdr:row>
      <xdr:rowOff>0</xdr:rowOff>
    </xdr:from>
    <xdr:to>
      <xdr:col>197</xdr:col>
      <xdr:colOff>0</xdr:colOff>
      <xdr:row>18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>
          <a:spLocks noChangeArrowheads="1"/>
        </xdr:cNvSpPr>
      </xdr:nvSpPr>
      <xdr:spPr bwMode="auto">
        <a:xfrm>
          <a:off x="128008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18</xdr:row>
      <xdr:rowOff>0</xdr:rowOff>
    </xdr:from>
    <xdr:to>
      <xdr:col>197</xdr:col>
      <xdr:colOff>0</xdr:colOff>
      <xdr:row>18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>
          <a:spLocks noChangeArrowheads="1"/>
        </xdr:cNvSpPr>
      </xdr:nvSpPr>
      <xdr:spPr bwMode="auto">
        <a:xfrm>
          <a:off x="128397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18</xdr:row>
      <xdr:rowOff>0</xdr:rowOff>
    </xdr:from>
    <xdr:to>
      <xdr:col>199</xdr:col>
      <xdr:colOff>0</xdr:colOff>
      <xdr:row>18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>
          <a:spLocks noChangeArrowheads="1"/>
        </xdr:cNvSpPr>
      </xdr:nvSpPr>
      <xdr:spPr bwMode="auto">
        <a:xfrm>
          <a:off x="129242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18</xdr:row>
      <xdr:rowOff>0</xdr:rowOff>
    </xdr:from>
    <xdr:to>
      <xdr:col>199</xdr:col>
      <xdr:colOff>0</xdr:colOff>
      <xdr:row>18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>
          <a:spLocks noChangeArrowheads="1"/>
        </xdr:cNvSpPr>
      </xdr:nvSpPr>
      <xdr:spPr bwMode="auto">
        <a:xfrm>
          <a:off x="129631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18</xdr:row>
      <xdr:rowOff>0</xdr:rowOff>
    </xdr:from>
    <xdr:to>
      <xdr:col>201</xdr:col>
      <xdr:colOff>0</xdr:colOff>
      <xdr:row>18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>
          <a:spLocks noChangeArrowheads="1"/>
        </xdr:cNvSpPr>
      </xdr:nvSpPr>
      <xdr:spPr bwMode="auto">
        <a:xfrm>
          <a:off x="130477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18</xdr:row>
      <xdr:rowOff>0</xdr:rowOff>
    </xdr:from>
    <xdr:to>
      <xdr:col>201</xdr:col>
      <xdr:colOff>0</xdr:colOff>
      <xdr:row>18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>
          <a:spLocks noChangeArrowheads="1"/>
        </xdr:cNvSpPr>
      </xdr:nvSpPr>
      <xdr:spPr bwMode="auto">
        <a:xfrm>
          <a:off x="130865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18</xdr:row>
      <xdr:rowOff>0</xdr:rowOff>
    </xdr:from>
    <xdr:to>
      <xdr:col>203</xdr:col>
      <xdr:colOff>0</xdr:colOff>
      <xdr:row>18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>
          <a:spLocks noChangeArrowheads="1"/>
        </xdr:cNvSpPr>
      </xdr:nvSpPr>
      <xdr:spPr bwMode="auto">
        <a:xfrm>
          <a:off x="131711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18</xdr:row>
      <xdr:rowOff>0</xdr:rowOff>
    </xdr:from>
    <xdr:to>
      <xdr:col>203</xdr:col>
      <xdr:colOff>0</xdr:colOff>
      <xdr:row>18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>
          <a:spLocks noChangeArrowheads="1"/>
        </xdr:cNvSpPr>
      </xdr:nvSpPr>
      <xdr:spPr bwMode="auto">
        <a:xfrm>
          <a:off x="132100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18</xdr:row>
      <xdr:rowOff>0</xdr:rowOff>
    </xdr:from>
    <xdr:to>
      <xdr:col>205</xdr:col>
      <xdr:colOff>0</xdr:colOff>
      <xdr:row>18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>
          <a:spLocks noChangeArrowheads="1"/>
        </xdr:cNvSpPr>
      </xdr:nvSpPr>
      <xdr:spPr bwMode="auto">
        <a:xfrm>
          <a:off x="132946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18</xdr:row>
      <xdr:rowOff>0</xdr:rowOff>
    </xdr:from>
    <xdr:to>
      <xdr:col>205</xdr:col>
      <xdr:colOff>0</xdr:colOff>
      <xdr:row>18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>
          <a:spLocks noChangeArrowheads="1"/>
        </xdr:cNvSpPr>
      </xdr:nvSpPr>
      <xdr:spPr bwMode="auto">
        <a:xfrm>
          <a:off x="133334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18</xdr:row>
      <xdr:rowOff>0</xdr:rowOff>
    </xdr:from>
    <xdr:to>
      <xdr:col>207</xdr:col>
      <xdr:colOff>0</xdr:colOff>
      <xdr:row>18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>
          <a:spLocks noChangeArrowheads="1"/>
        </xdr:cNvSpPr>
      </xdr:nvSpPr>
      <xdr:spPr bwMode="auto">
        <a:xfrm>
          <a:off x="134180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18</xdr:row>
      <xdr:rowOff>0</xdr:rowOff>
    </xdr:from>
    <xdr:to>
      <xdr:col>207</xdr:col>
      <xdr:colOff>0</xdr:colOff>
      <xdr:row>18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>
          <a:spLocks noChangeArrowheads="1"/>
        </xdr:cNvSpPr>
      </xdr:nvSpPr>
      <xdr:spPr bwMode="auto">
        <a:xfrm>
          <a:off x="134569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18</xdr:row>
      <xdr:rowOff>0</xdr:rowOff>
    </xdr:from>
    <xdr:to>
      <xdr:col>209</xdr:col>
      <xdr:colOff>0</xdr:colOff>
      <xdr:row>18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>
          <a:spLocks noChangeArrowheads="1"/>
        </xdr:cNvSpPr>
      </xdr:nvSpPr>
      <xdr:spPr bwMode="auto">
        <a:xfrm>
          <a:off x="135415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18</xdr:row>
      <xdr:rowOff>0</xdr:rowOff>
    </xdr:from>
    <xdr:to>
      <xdr:col>209</xdr:col>
      <xdr:colOff>0</xdr:colOff>
      <xdr:row>18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>
          <a:spLocks noChangeArrowheads="1"/>
        </xdr:cNvSpPr>
      </xdr:nvSpPr>
      <xdr:spPr bwMode="auto">
        <a:xfrm>
          <a:off x="135803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18</xdr:row>
      <xdr:rowOff>0</xdr:rowOff>
    </xdr:from>
    <xdr:to>
      <xdr:col>211</xdr:col>
      <xdr:colOff>0</xdr:colOff>
      <xdr:row>18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>
          <a:spLocks noChangeArrowheads="1"/>
        </xdr:cNvSpPr>
      </xdr:nvSpPr>
      <xdr:spPr bwMode="auto">
        <a:xfrm>
          <a:off x="136649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18</xdr:row>
      <xdr:rowOff>0</xdr:rowOff>
    </xdr:from>
    <xdr:to>
      <xdr:col>211</xdr:col>
      <xdr:colOff>0</xdr:colOff>
      <xdr:row>18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>
          <a:spLocks noChangeArrowheads="1"/>
        </xdr:cNvSpPr>
      </xdr:nvSpPr>
      <xdr:spPr bwMode="auto">
        <a:xfrm>
          <a:off x="137038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18</xdr:row>
      <xdr:rowOff>0</xdr:rowOff>
    </xdr:from>
    <xdr:to>
      <xdr:col>213</xdr:col>
      <xdr:colOff>0</xdr:colOff>
      <xdr:row>18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>
          <a:spLocks noChangeArrowheads="1"/>
        </xdr:cNvSpPr>
      </xdr:nvSpPr>
      <xdr:spPr bwMode="auto">
        <a:xfrm>
          <a:off x="137883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18</xdr:row>
      <xdr:rowOff>0</xdr:rowOff>
    </xdr:from>
    <xdr:to>
      <xdr:col>213</xdr:col>
      <xdr:colOff>7620</xdr:colOff>
      <xdr:row>18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>
          <a:spLocks noChangeArrowheads="1"/>
        </xdr:cNvSpPr>
      </xdr:nvSpPr>
      <xdr:spPr bwMode="auto">
        <a:xfrm>
          <a:off x="138272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18</xdr:row>
      <xdr:rowOff>0</xdr:rowOff>
    </xdr:from>
    <xdr:to>
      <xdr:col>215</xdr:col>
      <xdr:colOff>0</xdr:colOff>
      <xdr:row>18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>
          <a:spLocks noChangeArrowheads="1"/>
        </xdr:cNvSpPr>
      </xdr:nvSpPr>
      <xdr:spPr bwMode="auto">
        <a:xfrm>
          <a:off x="139118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18</xdr:row>
      <xdr:rowOff>0</xdr:rowOff>
    </xdr:from>
    <xdr:to>
      <xdr:col>215</xdr:col>
      <xdr:colOff>0</xdr:colOff>
      <xdr:row>18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>
          <a:spLocks noChangeArrowheads="1"/>
        </xdr:cNvSpPr>
      </xdr:nvSpPr>
      <xdr:spPr bwMode="auto">
        <a:xfrm>
          <a:off x="139506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18</xdr:row>
      <xdr:rowOff>0</xdr:rowOff>
    </xdr:from>
    <xdr:to>
      <xdr:col>217</xdr:col>
      <xdr:colOff>0</xdr:colOff>
      <xdr:row>18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>
          <a:spLocks noChangeArrowheads="1"/>
        </xdr:cNvSpPr>
      </xdr:nvSpPr>
      <xdr:spPr bwMode="auto">
        <a:xfrm>
          <a:off x="140352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18</xdr:row>
      <xdr:rowOff>0</xdr:rowOff>
    </xdr:from>
    <xdr:to>
      <xdr:col>217</xdr:col>
      <xdr:colOff>0</xdr:colOff>
      <xdr:row>18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>
          <a:spLocks noChangeArrowheads="1"/>
        </xdr:cNvSpPr>
      </xdr:nvSpPr>
      <xdr:spPr bwMode="auto">
        <a:xfrm>
          <a:off x="140741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18</xdr:row>
      <xdr:rowOff>0</xdr:rowOff>
    </xdr:from>
    <xdr:to>
      <xdr:col>219</xdr:col>
      <xdr:colOff>0</xdr:colOff>
      <xdr:row>18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>
          <a:spLocks noChangeArrowheads="1"/>
        </xdr:cNvSpPr>
      </xdr:nvSpPr>
      <xdr:spPr bwMode="auto">
        <a:xfrm>
          <a:off x="141587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18</xdr:row>
      <xdr:rowOff>0</xdr:rowOff>
    </xdr:from>
    <xdr:to>
      <xdr:col>219</xdr:col>
      <xdr:colOff>0</xdr:colOff>
      <xdr:row>18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>
          <a:spLocks noChangeArrowheads="1"/>
        </xdr:cNvSpPr>
      </xdr:nvSpPr>
      <xdr:spPr bwMode="auto">
        <a:xfrm>
          <a:off x="141975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18</xdr:row>
      <xdr:rowOff>0</xdr:rowOff>
    </xdr:from>
    <xdr:to>
      <xdr:col>221</xdr:col>
      <xdr:colOff>0</xdr:colOff>
      <xdr:row>18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>
          <a:spLocks noChangeArrowheads="1"/>
        </xdr:cNvSpPr>
      </xdr:nvSpPr>
      <xdr:spPr bwMode="auto">
        <a:xfrm>
          <a:off x="142821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18</xdr:row>
      <xdr:rowOff>0</xdr:rowOff>
    </xdr:from>
    <xdr:to>
      <xdr:col>221</xdr:col>
      <xdr:colOff>0</xdr:colOff>
      <xdr:row>18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>
          <a:spLocks noChangeArrowheads="1"/>
        </xdr:cNvSpPr>
      </xdr:nvSpPr>
      <xdr:spPr bwMode="auto">
        <a:xfrm>
          <a:off x="143210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18</xdr:row>
      <xdr:rowOff>0</xdr:rowOff>
    </xdr:from>
    <xdr:to>
      <xdr:col>223</xdr:col>
      <xdr:colOff>0</xdr:colOff>
      <xdr:row>18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>
          <a:spLocks noChangeArrowheads="1"/>
        </xdr:cNvSpPr>
      </xdr:nvSpPr>
      <xdr:spPr bwMode="auto">
        <a:xfrm>
          <a:off x="144056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18</xdr:row>
      <xdr:rowOff>0</xdr:rowOff>
    </xdr:from>
    <xdr:to>
      <xdr:col>223</xdr:col>
      <xdr:colOff>0</xdr:colOff>
      <xdr:row>18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>
          <a:spLocks noChangeArrowheads="1"/>
        </xdr:cNvSpPr>
      </xdr:nvSpPr>
      <xdr:spPr bwMode="auto">
        <a:xfrm>
          <a:off x="144444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18</xdr:row>
      <xdr:rowOff>0</xdr:rowOff>
    </xdr:from>
    <xdr:to>
      <xdr:col>225</xdr:col>
      <xdr:colOff>0</xdr:colOff>
      <xdr:row>18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>
          <a:spLocks noChangeArrowheads="1"/>
        </xdr:cNvSpPr>
      </xdr:nvSpPr>
      <xdr:spPr bwMode="auto">
        <a:xfrm>
          <a:off x="145290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18</xdr:row>
      <xdr:rowOff>0</xdr:rowOff>
    </xdr:from>
    <xdr:to>
      <xdr:col>225</xdr:col>
      <xdr:colOff>0</xdr:colOff>
      <xdr:row>18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>
          <a:spLocks noChangeArrowheads="1"/>
        </xdr:cNvSpPr>
      </xdr:nvSpPr>
      <xdr:spPr bwMode="auto">
        <a:xfrm>
          <a:off x="145679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18</xdr:row>
      <xdr:rowOff>0</xdr:rowOff>
    </xdr:from>
    <xdr:to>
      <xdr:col>227</xdr:col>
      <xdr:colOff>0</xdr:colOff>
      <xdr:row>18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>
          <a:spLocks noChangeArrowheads="1"/>
        </xdr:cNvSpPr>
      </xdr:nvSpPr>
      <xdr:spPr bwMode="auto">
        <a:xfrm>
          <a:off x="146524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18</xdr:row>
      <xdr:rowOff>0</xdr:rowOff>
    </xdr:from>
    <xdr:to>
      <xdr:col>227</xdr:col>
      <xdr:colOff>0</xdr:colOff>
      <xdr:row>18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>
          <a:spLocks noChangeArrowheads="1"/>
        </xdr:cNvSpPr>
      </xdr:nvSpPr>
      <xdr:spPr bwMode="auto">
        <a:xfrm>
          <a:off x="146913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18</xdr:row>
      <xdr:rowOff>0</xdr:rowOff>
    </xdr:from>
    <xdr:to>
      <xdr:col>229</xdr:col>
      <xdr:colOff>0</xdr:colOff>
      <xdr:row>18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>
          <a:spLocks noChangeArrowheads="1"/>
        </xdr:cNvSpPr>
      </xdr:nvSpPr>
      <xdr:spPr bwMode="auto">
        <a:xfrm>
          <a:off x="147759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18</xdr:row>
      <xdr:rowOff>0</xdr:rowOff>
    </xdr:from>
    <xdr:to>
      <xdr:col>229</xdr:col>
      <xdr:colOff>0</xdr:colOff>
      <xdr:row>18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>
          <a:spLocks noChangeArrowheads="1"/>
        </xdr:cNvSpPr>
      </xdr:nvSpPr>
      <xdr:spPr bwMode="auto">
        <a:xfrm>
          <a:off x="148148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18</xdr:row>
      <xdr:rowOff>0</xdr:rowOff>
    </xdr:from>
    <xdr:to>
      <xdr:col>231</xdr:col>
      <xdr:colOff>0</xdr:colOff>
      <xdr:row>18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>
          <a:spLocks noChangeArrowheads="1"/>
        </xdr:cNvSpPr>
      </xdr:nvSpPr>
      <xdr:spPr bwMode="auto">
        <a:xfrm>
          <a:off x="148993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18</xdr:row>
      <xdr:rowOff>0</xdr:rowOff>
    </xdr:from>
    <xdr:to>
      <xdr:col>231</xdr:col>
      <xdr:colOff>0</xdr:colOff>
      <xdr:row>18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>
          <a:spLocks noChangeArrowheads="1"/>
        </xdr:cNvSpPr>
      </xdr:nvSpPr>
      <xdr:spPr bwMode="auto">
        <a:xfrm>
          <a:off x="149382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18</xdr:row>
      <xdr:rowOff>0</xdr:rowOff>
    </xdr:from>
    <xdr:to>
      <xdr:col>4</xdr:col>
      <xdr:colOff>807720</xdr:colOff>
      <xdr:row>18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>
          <a:spLocks noChangeArrowheads="1"/>
        </xdr:cNvSpPr>
      </xdr:nvSpPr>
      <xdr:spPr bwMode="auto">
        <a:xfrm>
          <a:off x="768858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18</xdr:row>
      <xdr:rowOff>0</xdr:rowOff>
    </xdr:from>
    <xdr:to>
      <xdr:col>4</xdr:col>
      <xdr:colOff>472440</xdr:colOff>
      <xdr:row>18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>
          <a:spLocks noChangeArrowheads="1"/>
        </xdr:cNvSpPr>
      </xdr:nvSpPr>
      <xdr:spPr bwMode="auto">
        <a:xfrm>
          <a:off x="754380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18</xdr:row>
      <xdr:rowOff>0</xdr:rowOff>
    </xdr:from>
    <xdr:to>
      <xdr:col>5</xdr:col>
      <xdr:colOff>22860</xdr:colOff>
      <xdr:row>18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>
          <a:spLocks noChangeArrowheads="1"/>
        </xdr:cNvSpPr>
      </xdr:nvSpPr>
      <xdr:spPr bwMode="auto">
        <a:xfrm>
          <a:off x="7787640" y="697230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18</xdr:row>
      <xdr:rowOff>0</xdr:rowOff>
    </xdr:from>
    <xdr:to>
      <xdr:col>4</xdr:col>
      <xdr:colOff>510540</xdr:colOff>
      <xdr:row>18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>
          <a:spLocks noChangeArrowheads="1"/>
        </xdr:cNvSpPr>
      </xdr:nvSpPr>
      <xdr:spPr bwMode="auto">
        <a:xfrm>
          <a:off x="755142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18</xdr:row>
      <xdr:rowOff>0</xdr:rowOff>
    </xdr:from>
    <xdr:to>
      <xdr:col>4</xdr:col>
      <xdr:colOff>586740</xdr:colOff>
      <xdr:row>18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>
          <a:spLocks noChangeArrowheads="1"/>
        </xdr:cNvSpPr>
      </xdr:nvSpPr>
      <xdr:spPr bwMode="auto">
        <a:xfrm>
          <a:off x="746760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18</xdr:row>
      <xdr:rowOff>0</xdr:rowOff>
    </xdr:from>
    <xdr:to>
      <xdr:col>4</xdr:col>
      <xdr:colOff>266700</xdr:colOff>
      <xdr:row>18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>
          <a:spLocks noChangeArrowheads="1"/>
        </xdr:cNvSpPr>
      </xdr:nvSpPr>
      <xdr:spPr bwMode="auto">
        <a:xfrm>
          <a:off x="733806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18</xdr:row>
      <xdr:rowOff>0</xdr:rowOff>
    </xdr:from>
    <xdr:to>
      <xdr:col>7</xdr:col>
      <xdr:colOff>701040</xdr:colOff>
      <xdr:row>18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>
          <a:spLocks noChangeArrowheads="1"/>
        </xdr:cNvSpPr>
      </xdr:nvSpPr>
      <xdr:spPr bwMode="auto">
        <a:xfrm>
          <a:off x="1080516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18</xdr:row>
      <xdr:rowOff>0</xdr:rowOff>
    </xdr:from>
    <xdr:to>
      <xdr:col>4</xdr:col>
      <xdr:colOff>838200</xdr:colOff>
      <xdr:row>18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>
          <a:spLocks noChangeArrowheads="1"/>
        </xdr:cNvSpPr>
      </xdr:nvSpPr>
      <xdr:spPr bwMode="auto">
        <a:xfrm>
          <a:off x="771906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18</xdr:row>
      <xdr:rowOff>0</xdr:rowOff>
    </xdr:from>
    <xdr:to>
      <xdr:col>4</xdr:col>
      <xdr:colOff>762000</xdr:colOff>
      <xdr:row>18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>
          <a:spLocks noChangeArrowheads="1"/>
        </xdr:cNvSpPr>
      </xdr:nvSpPr>
      <xdr:spPr bwMode="auto">
        <a:xfrm>
          <a:off x="7924800" y="697230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18</xdr:row>
      <xdr:rowOff>0</xdr:rowOff>
    </xdr:from>
    <xdr:to>
      <xdr:col>4</xdr:col>
      <xdr:colOff>678180</xdr:colOff>
      <xdr:row>18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topLeftCell="A25" workbookViewId="0">
      <selection activeCell="A46" sqref="A46"/>
    </sheetView>
  </sheetViews>
  <sheetFormatPr defaultRowHeight="15.75" x14ac:dyDescent="0.25"/>
  <cols>
    <col min="1" max="1" width="60.7109375" style="63" customWidth="1"/>
    <col min="2" max="2" width="18.5703125" style="63" customWidth="1"/>
    <col min="3" max="3" width="19.28515625" style="63" customWidth="1"/>
    <col min="4" max="4" width="19.5703125" style="63" customWidth="1"/>
    <col min="5" max="5" width="20.5703125" style="63" customWidth="1"/>
    <col min="6" max="6" width="19.5703125" style="63" customWidth="1"/>
    <col min="7" max="7" width="20" style="63" customWidth="1"/>
    <col min="8" max="8" width="21.140625" style="63" customWidth="1"/>
    <col min="9" max="16384" width="9.140625" style="63"/>
  </cols>
  <sheetData>
    <row r="1" spans="1:13" ht="24" customHeight="1" x14ac:dyDescent="0.25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61"/>
    </row>
    <row r="2" spans="1:13" ht="24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1"/>
    </row>
    <row r="3" spans="1:13" ht="24" customHeight="1" x14ac:dyDescent="0.25">
      <c r="A3" s="132" t="s">
        <v>85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61"/>
    </row>
    <row r="4" spans="1:13" ht="21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1"/>
    </row>
    <row r="5" spans="1:13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x14ac:dyDescent="0.25">
      <c r="A6" s="64"/>
    </row>
    <row r="7" spans="1:13" x14ac:dyDescent="0.25">
      <c r="A7" s="65" t="s">
        <v>49</v>
      </c>
      <c r="B7" s="66">
        <v>3</v>
      </c>
    </row>
    <row r="8" spans="1:13" ht="31.5" x14ac:dyDescent="0.25">
      <c r="A8" s="67" t="s">
        <v>87</v>
      </c>
      <c r="B8" s="68">
        <f>150*22000*3</f>
        <v>9900000</v>
      </c>
      <c r="G8" s="63" t="s">
        <v>81</v>
      </c>
    </row>
    <row r="9" spans="1:13" x14ac:dyDescent="0.25">
      <c r="A9" s="69" t="s">
        <v>65</v>
      </c>
      <c r="B9" s="70">
        <f>20*22000*3</f>
        <v>1320000</v>
      </c>
    </row>
    <row r="10" spans="1:13" x14ac:dyDescent="0.25">
      <c r="A10" s="71"/>
      <c r="B10" s="93"/>
    </row>
    <row r="11" spans="1:13" x14ac:dyDescent="0.25">
      <c r="A11" s="71"/>
      <c r="D11" s="72"/>
      <c r="E11" s="72"/>
      <c r="F11" s="72"/>
      <c r="G11" s="72"/>
    </row>
    <row r="12" spans="1:13" x14ac:dyDescent="0.25">
      <c r="A12" s="133" t="s">
        <v>66</v>
      </c>
      <c r="B12" s="134" t="s">
        <v>79</v>
      </c>
      <c r="C12" s="134"/>
      <c r="D12" s="135"/>
      <c r="E12" s="135"/>
      <c r="F12" s="135"/>
      <c r="G12" s="135"/>
    </row>
    <row r="13" spans="1:13" ht="47.25" x14ac:dyDescent="0.25">
      <c r="A13" s="133"/>
      <c r="B13" s="73" t="s">
        <v>50</v>
      </c>
      <c r="C13" s="73" t="s">
        <v>51</v>
      </c>
      <c r="D13" s="74"/>
      <c r="E13" s="74"/>
      <c r="F13" s="74"/>
      <c r="G13" s="74" t="s">
        <v>81</v>
      </c>
    </row>
    <row r="14" spans="1:13" ht="20.25" customHeight="1" x14ac:dyDescent="0.25">
      <c r="A14" s="84" t="s">
        <v>52</v>
      </c>
      <c r="B14" s="68">
        <f>'SCHEDA 4 - PRESTAZIONI'!$E$9</f>
        <v>0</v>
      </c>
      <c r="C14" s="68">
        <f>B14*B$7</f>
        <v>0</v>
      </c>
      <c r="D14" s="75" t="s">
        <v>89</v>
      </c>
      <c r="E14" s="75"/>
      <c r="F14" s="75"/>
      <c r="G14" s="75"/>
    </row>
    <row r="15" spans="1:13" ht="20.25" customHeight="1" x14ac:dyDescent="0.25">
      <c r="A15" s="67" t="s">
        <v>53</v>
      </c>
      <c r="B15" s="68">
        <f>'SCHEDA 2 - NOLEGGIO E AT DM-IVD'!$J$36</f>
        <v>0</v>
      </c>
      <c r="C15" s="68">
        <f>B15*B$7</f>
        <v>0</v>
      </c>
      <c r="D15" s="75" t="s">
        <v>90</v>
      </c>
      <c r="E15" s="75"/>
      <c r="F15" s="75"/>
      <c r="G15" s="75"/>
    </row>
    <row r="16" spans="1:13" ht="20.25" customHeight="1" x14ac:dyDescent="0.25">
      <c r="A16" s="67" t="s">
        <v>54</v>
      </c>
      <c r="B16" s="68">
        <f>'SCHEDA 2 - NOLEGGIO E AT DM-IVD'!$J$37</f>
        <v>0</v>
      </c>
      <c r="C16" s="68">
        <f>B16*B$7</f>
        <v>0</v>
      </c>
      <c r="D16" s="75" t="s">
        <v>90</v>
      </c>
      <c r="E16" s="75"/>
      <c r="F16" s="75"/>
      <c r="G16" s="75"/>
    </row>
    <row r="17" spans="1:8" ht="20.25" customHeight="1" x14ac:dyDescent="0.25">
      <c r="A17" s="67" t="s">
        <v>55</v>
      </c>
      <c r="B17" s="68">
        <f>'SCHEDA 3 - NOL E AT NON DM-IVD'!$H$36</f>
        <v>0</v>
      </c>
      <c r="C17" s="68">
        <f>B17*B$7</f>
        <v>0</v>
      </c>
      <c r="D17" s="75" t="s">
        <v>91</v>
      </c>
      <c r="E17" s="75"/>
      <c r="F17" s="75"/>
      <c r="G17" s="75"/>
    </row>
    <row r="18" spans="1:8" ht="20.25" customHeight="1" thickBot="1" x14ac:dyDescent="0.3">
      <c r="A18" s="94" t="s">
        <v>56</v>
      </c>
      <c r="B18" s="95">
        <f>'SCHEDA 3 - NOL E AT NON DM-IVD'!$H$37</f>
        <v>0</v>
      </c>
      <c r="C18" s="95">
        <f t="shared" ref="C18:C19" si="0">B18*B$7</f>
        <v>0</v>
      </c>
      <c r="D18" s="75" t="s">
        <v>91</v>
      </c>
      <c r="E18" s="75"/>
      <c r="F18" s="75"/>
      <c r="G18" s="75"/>
    </row>
    <row r="19" spans="1:8" ht="32.25" customHeight="1" thickBot="1" x14ac:dyDescent="0.3">
      <c r="A19" s="96" t="s">
        <v>97</v>
      </c>
      <c r="B19" s="97">
        <f t="shared" ref="B19" si="1">SUM(B14:B18)</f>
        <v>0</v>
      </c>
      <c r="C19" s="98">
        <f t="shared" si="0"/>
        <v>0</v>
      </c>
      <c r="D19" s="136" t="s">
        <v>101</v>
      </c>
      <c r="E19" s="137"/>
      <c r="F19" s="138"/>
      <c r="G19" s="77"/>
    </row>
    <row r="20" spans="1:8" ht="20.25" customHeight="1" thickBot="1" x14ac:dyDescent="0.3">
      <c r="A20" s="101"/>
      <c r="B20" s="83"/>
      <c r="C20" s="78"/>
      <c r="D20" s="100"/>
      <c r="E20" s="100"/>
      <c r="F20" s="102"/>
      <c r="G20" s="77"/>
    </row>
    <row r="21" spans="1:8" ht="31.5" customHeight="1" thickBot="1" x14ac:dyDescent="0.3">
      <c r="A21" s="139" t="s">
        <v>82</v>
      </c>
      <c r="B21" s="140"/>
      <c r="C21" s="113">
        <f>SUM(C15:C18)</f>
        <v>0</v>
      </c>
      <c r="D21" s="141" t="s">
        <v>100</v>
      </c>
      <c r="E21" s="142"/>
      <c r="F21" s="143"/>
      <c r="G21" s="77"/>
    </row>
    <row r="22" spans="1:8" s="72" customFormat="1" ht="20.25" customHeight="1" thickBot="1" x14ac:dyDescent="0.3">
      <c r="A22" s="139" t="s">
        <v>63</v>
      </c>
      <c r="B22" s="144"/>
      <c r="C22" s="114" t="e">
        <f>C21/C19</f>
        <v>#DIV/0!</v>
      </c>
      <c r="D22" s="141" t="s">
        <v>15</v>
      </c>
      <c r="E22" s="142"/>
      <c r="F22" s="143"/>
      <c r="G22" s="77"/>
    </row>
    <row r="23" spans="1:8" s="72" customFormat="1" ht="20.25" customHeight="1" x14ac:dyDescent="0.25">
      <c r="A23" s="79"/>
      <c r="B23" s="80"/>
      <c r="C23" s="75"/>
      <c r="D23" s="77"/>
      <c r="E23" s="77"/>
      <c r="F23" s="77"/>
      <c r="G23" s="77"/>
    </row>
    <row r="24" spans="1:8" s="72" customFormat="1" ht="48" customHeight="1" x14ac:dyDescent="0.25">
      <c r="A24" s="118">
        <f>C21</f>
        <v>0</v>
      </c>
      <c r="B24" s="117" t="s">
        <v>104</v>
      </c>
      <c r="C24" s="117" t="s">
        <v>29</v>
      </c>
      <c r="D24" s="117" t="s">
        <v>27</v>
      </c>
      <c r="E24" s="117" t="s">
        <v>30</v>
      </c>
      <c r="F24" s="63"/>
      <c r="G24" s="77"/>
    </row>
    <row r="25" spans="1:8" ht="35.25" customHeight="1" x14ac:dyDescent="0.25">
      <c r="A25" s="116" t="s">
        <v>103</v>
      </c>
      <c r="B25" s="115" t="s">
        <v>102</v>
      </c>
      <c r="C25" s="115" t="s">
        <v>102</v>
      </c>
      <c r="D25" s="115" t="s">
        <v>15</v>
      </c>
      <c r="E25" s="115" t="s">
        <v>15</v>
      </c>
      <c r="G25" s="77"/>
    </row>
    <row r="26" spans="1:8" ht="20.25" customHeight="1" x14ac:dyDescent="0.25">
      <c r="A26" s="79"/>
      <c r="B26" s="80"/>
      <c r="C26" s="75"/>
      <c r="D26" s="77"/>
      <c r="E26" s="77"/>
      <c r="F26" s="77"/>
      <c r="G26" s="72"/>
    </row>
    <row r="27" spans="1:8" ht="30.75" customHeight="1" thickBot="1" x14ac:dyDescent="0.3">
      <c r="A27" s="79"/>
      <c r="B27" s="80"/>
      <c r="C27" s="75"/>
      <c r="D27" s="77"/>
      <c r="E27" s="77"/>
      <c r="F27" s="77"/>
    </row>
    <row r="28" spans="1:8" ht="20.25" customHeight="1" x14ac:dyDescent="0.25">
      <c r="A28" s="145" t="s">
        <v>67</v>
      </c>
      <c r="B28" s="119" t="s">
        <v>80</v>
      </c>
      <c r="C28" s="120"/>
      <c r="D28" s="120"/>
      <c r="E28" s="120"/>
      <c r="F28" s="121"/>
      <c r="G28" s="122" t="s">
        <v>96</v>
      </c>
      <c r="H28" s="123"/>
    </row>
    <row r="29" spans="1:8" ht="39" customHeight="1" x14ac:dyDescent="0.25">
      <c r="A29" s="146"/>
      <c r="B29" s="81" t="s">
        <v>88</v>
      </c>
      <c r="C29" s="81" t="s">
        <v>105</v>
      </c>
      <c r="D29" s="81" t="s">
        <v>106</v>
      </c>
      <c r="E29" s="81" t="s">
        <v>50</v>
      </c>
      <c r="F29" s="81" t="s">
        <v>51</v>
      </c>
      <c r="G29" s="88" t="s">
        <v>94</v>
      </c>
      <c r="H29" s="103" t="s">
        <v>95</v>
      </c>
    </row>
    <row r="30" spans="1:8" ht="20.25" customHeight="1" x14ac:dyDescent="0.25">
      <c r="A30" s="99" t="s">
        <v>23</v>
      </c>
      <c r="B30" s="85">
        <v>6690</v>
      </c>
      <c r="C30" s="86"/>
      <c r="D30" s="86"/>
      <c r="E30" s="86">
        <f>C30*D30</f>
        <v>0</v>
      </c>
      <c r="F30" s="86">
        <f>E30*C$7</f>
        <v>0</v>
      </c>
      <c r="G30" s="129" t="s">
        <v>93</v>
      </c>
      <c r="H30" s="127" t="s">
        <v>86</v>
      </c>
    </row>
    <row r="31" spans="1:8" ht="20.25" customHeight="1" x14ac:dyDescent="0.25">
      <c r="A31" s="99" t="s">
        <v>20</v>
      </c>
      <c r="B31" s="85">
        <v>1710</v>
      </c>
      <c r="C31" s="86"/>
      <c r="D31" s="86"/>
      <c r="E31" s="86">
        <f t="shared" ref="E31:E36" si="2">C31*D31</f>
        <v>0</v>
      </c>
      <c r="F31" s="86">
        <f t="shared" ref="F31:F36" si="3">E31*C$7</f>
        <v>0</v>
      </c>
      <c r="G31" s="130"/>
      <c r="H31" s="128"/>
    </row>
    <row r="32" spans="1:8" ht="20.25" customHeight="1" x14ac:dyDescent="0.25">
      <c r="A32" s="99" t="s">
        <v>24</v>
      </c>
      <c r="B32" s="85">
        <v>3315</v>
      </c>
      <c r="C32" s="86"/>
      <c r="D32" s="86"/>
      <c r="E32" s="86">
        <f t="shared" si="2"/>
        <v>0</v>
      </c>
      <c r="F32" s="86">
        <f t="shared" si="3"/>
        <v>0</v>
      </c>
      <c r="G32" s="130"/>
      <c r="H32" s="128"/>
    </row>
    <row r="33" spans="1:8" ht="20.25" customHeight="1" x14ac:dyDescent="0.25">
      <c r="A33" s="99" t="s">
        <v>21</v>
      </c>
      <c r="B33" s="85">
        <v>2330</v>
      </c>
      <c r="C33" s="86"/>
      <c r="D33" s="86"/>
      <c r="E33" s="86">
        <f t="shared" si="2"/>
        <v>0</v>
      </c>
      <c r="F33" s="86">
        <f t="shared" si="3"/>
        <v>0</v>
      </c>
      <c r="G33" s="130"/>
      <c r="H33" s="128"/>
    </row>
    <row r="34" spans="1:8" ht="20.25" customHeight="1" x14ac:dyDescent="0.25">
      <c r="A34" s="99" t="s">
        <v>22</v>
      </c>
      <c r="B34" s="85">
        <v>2978</v>
      </c>
      <c r="C34" s="86"/>
      <c r="D34" s="86"/>
      <c r="E34" s="86">
        <f t="shared" si="2"/>
        <v>0</v>
      </c>
      <c r="F34" s="86">
        <f t="shared" si="3"/>
        <v>0</v>
      </c>
      <c r="G34" s="130"/>
      <c r="H34" s="128"/>
    </row>
    <row r="35" spans="1:8" ht="20.25" customHeight="1" x14ac:dyDescent="0.25">
      <c r="A35" s="99" t="s">
        <v>25</v>
      </c>
      <c r="B35" s="87">
        <v>640</v>
      </c>
      <c r="C35" s="86"/>
      <c r="D35" s="86"/>
      <c r="E35" s="86">
        <f t="shared" si="2"/>
        <v>0</v>
      </c>
      <c r="F35" s="86">
        <f t="shared" si="3"/>
        <v>0</v>
      </c>
      <c r="G35" s="130"/>
      <c r="H35" s="128"/>
    </row>
    <row r="36" spans="1:8" ht="20.25" customHeight="1" x14ac:dyDescent="0.25">
      <c r="A36" s="99" t="s">
        <v>26</v>
      </c>
      <c r="B36" s="85">
        <v>4337</v>
      </c>
      <c r="C36" s="86"/>
      <c r="D36" s="86"/>
      <c r="E36" s="86">
        <f t="shared" si="2"/>
        <v>0</v>
      </c>
      <c r="F36" s="86">
        <f t="shared" si="3"/>
        <v>0</v>
      </c>
      <c r="G36" s="131"/>
      <c r="H36" s="128"/>
    </row>
    <row r="37" spans="1:8" ht="16.5" thickBot="1" x14ac:dyDescent="0.3">
      <c r="A37" s="104"/>
      <c r="B37" s="89">
        <f>SUM(B30:B36)</f>
        <v>22000</v>
      </c>
      <c r="C37" s="90"/>
      <c r="D37" s="90"/>
      <c r="E37" s="90"/>
      <c r="F37" s="90"/>
      <c r="G37" s="91"/>
      <c r="H37" s="128"/>
    </row>
    <row r="38" spans="1:8" ht="16.5" thickBot="1" x14ac:dyDescent="0.3">
      <c r="A38" s="124" t="s">
        <v>83</v>
      </c>
      <c r="B38" s="125"/>
      <c r="C38" s="125"/>
      <c r="D38" s="125"/>
      <c r="E38" s="126"/>
      <c r="F38" s="92">
        <f>SUM(F30:F36)</f>
        <v>0</v>
      </c>
      <c r="G38" s="105" t="s">
        <v>84</v>
      </c>
      <c r="H38" s="106"/>
    </row>
    <row r="39" spans="1:8" s="110" customFormat="1" x14ac:dyDescent="0.25">
      <c r="A39" s="64"/>
      <c r="B39" s="63"/>
      <c r="C39" s="63"/>
      <c r="D39" s="63"/>
      <c r="E39" s="63"/>
    </row>
    <row r="40" spans="1:8" s="110" customFormat="1" ht="16.5" thickBot="1" x14ac:dyDescent="0.3">
      <c r="A40" s="64"/>
      <c r="B40" s="63"/>
      <c r="C40" s="63"/>
      <c r="D40" s="63"/>
      <c r="E40" s="63"/>
      <c r="F40" s="63"/>
    </row>
    <row r="41" spans="1:8" s="110" customFormat="1" x14ac:dyDescent="0.25">
      <c r="A41" s="108" t="s">
        <v>99</v>
      </c>
      <c r="B41" s="109"/>
    </row>
    <row r="42" spans="1:8" s="110" customFormat="1" x14ac:dyDescent="0.25">
      <c r="A42" s="107" t="s">
        <v>66</v>
      </c>
      <c r="B42" s="76">
        <f>C19</f>
        <v>0</v>
      </c>
    </row>
    <row r="43" spans="1:8" x14ac:dyDescent="0.25">
      <c r="A43" s="99" t="s">
        <v>67</v>
      </c>
      <c r="B43" s="82">
        <f>F38</f>
        <v>0</v>
      </c>
      <c r="C43" s="110"/>
      <c r="D43" s="110"/>
      <c r="E43" s="110"/>
      <c r="F43" s="110"/>
    </row>
    <row r="44" spans="1:8" ht="16.5" thickBot="1" x14ac:dyDescent="0.3">
      <c r="A44" s="111" t="s">
        <v>98</v>
      </c>
      <c r="B44" s="112">
        <f>B42+B43</f>
        <v>0</v>
      </c>
      <c r="C44" s="110"/>
      <c r="D44" s="110"/>
      <c r="E44" s="110"/>
      <c r="F44" s="110"/>
    </row>
    <row r="45" spans="1:8" x14ac:dyDescent="0.25">
      <c r="A45" s="64"/>
    </row>
    <row r="46" spans="1:8" x14ac:dyDescent="0.25">
      <c r="A46" t="s">
        <v>108</v>
      </c>
    </row>
    <row r="47" spans="1:8" x14ac:dyDescent="0.25">
      <c r="A47" s="64"/>
    </row>
    <row r="48" spans="1:8" x14ac:dyDescent="0.25">
      <c r="A48" s="64"/>
    </row>
    <row r="49" spans="1:6" x14ac:dyDescent="0.25">
      <c r="A49" s="64"/>
    </row>
    <row r="50" spans="1:6" x14ac:dyDescent="0.25">
      <c r="A50" s="64"/>
    </row>
    <row r="51" spans="1:6" x14ac:dyDescent="0.25">
      <c r="A51" s="64"/>
    </row>
    <row r="52" spans="1:6" x14ac:dyDescent="0.25">
      <c r="A52" s="64"/>
      <c r="B52" s="71"/>
      <c r="C52" s="71"/>
      <c r="D52" s="71"/>
      <c r="E52" s="71"/>
      <c r="F52" s="71"/>
    </row>
    <row r="53" spans="1:6" x14ac:dyDescent="0.25">
      <c r="A53" s="64"/>
      <c r="B53" s="71"/>
      <c r="C53" s="71"/>
      <c r="D53" s="71"/>
      <c r="E53" s="71"/>
    </row>
    <row r="54" spans="1:6" x14ac:dyDescent="0.25">
      <c r="A54" s="64"/>
      <c r="B54" s="71"/>
      <c r="C54" s="71"/>
      <c r="D54" s="71"/>
      <c r="E54" s="71"/>
    </row>
    <row r="55" spans="1:6" x14ac:dyDescent="0.25">
      <c r="A55" s="64"/>
    </row>
    <row r="56" spans="1:6" x14ac:dyDescent="0.25">
      <c r="A56" s="64"/>
    </row>
    <row r="57" spans="1:6" x14ac:dyDescent="0.25">
      <c r="A57" s="64"/>
    </row>
    <row r="58" spans="1:6" x14ac:dyDescent="0.25">
      <c r="A58" s="64"/>
    </row>
    <row r="59" spans="1:6" x14ac:dyDescent="0.25">
      <c r="A59" s="64"/>
    </row>
    <row r="60" spans="1:6" x14ac:dyDescent="0.25">
      <c r="A60" s="64"/>
    </row>
    <row r="61" spans="1:6" x14ac:dyDescent="0.25">
      <c r="A61" s="64"/>
    </row>
    <row r="62" spans="1:6" x14ac:dyDescent="0.25">
      <c r="A62" s="64"/>
    </row>
    <row r="63" spans="1:6" x14ac:dyDescent="0.25">
      <c r="A63" s="64"/>
    </row>
    <row r="64" spans="1:6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</sheetData>
  <mergeCells count="16">
    <mergeCell ref="A38:E38"/>
    <mergeCell ref="H30:H37"/>
    <mergeCell ref="G30:G36"/>
    <mergeCell ref="A1:L1"/>
    <mergeCell ref="A3:L3"/>
    <mergeCell ref="A5:L5"/>
    <mergeCell ref="A12:A13"/>
    <mergeCell ref="B12:C12"/>
    <mergeCell ref="D12:E12"/>
    <mergeCell ref="F12:G12"/>
    <mergeCell ref="D19:F19"/>
    <mergeCell ref="A21:B21"/>
    <mergeCell ref="D21:F21"/>
    <mergeCell ref="A22:B22"/>
    <mergeCell ref="D22:F22"/>
    <mergeCell ref="A28:A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1" workbookViewId="0">
      <selection activeCell="A46" sqref="A46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4" width="12.140625" customWidth="1"/>
    <col min="5" max="5" width="15" customWidth="1"/>
    <col min="6" max="6" width="17.7109375" customWidth="1"/>
    <col min="7" max="7" width="16.42578125" customWidth="1"/>
    <col min="8" max="8" width="13.7109375" customWidth="1"/>
    <col min="9" max="9" width="11.7109375" bestFit="1" customWidth="1"/>
    <col min="10" max="10" width="15.7109375" customWidth="1"/>
    <col min="11" max="11" width="18.28515625" customWidth="1"/>
    <col min="12" max="12" width="18.7109375" customWidth="1"/>
    <col min="13" max="13" width="21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</row>
    <row r="5" spans="1:14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3"/>
    </row>
    <row r="6" spans="1:14" ht="6" customHeight="1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3"/>
      <c r="L6" s="3"/>
      <c r="M6" s="3"/>
      <c r="N6" s="3"/>
    </row>
    <row r="7" spans="1:14" ht="17.25" customHeight="1" x14ac:dyDescent="0.25">
      <c r="A7" s="147" t="s">
        <v>77</v>
      </c>
      <c r="B7" s="147"/>
      <c r="C7" s="147"/>
      <c r="D7" s="147"/>
      <c r="E7" s="147"/>
      <c r="F7" s="2"/>
      <c r="G7" s="2"/>
      <c r="H7" s="2"/>
      <c r="I7" s="2"/>
      <c r="J7" s="2"/>
      <c r="K7" s="3"/>
      <c r="L7" s="3"/>
      <c r="M7" s="3"/>
      <c r="N7" s="3"/>
    </row>
    <row r="8" spans="1:14" ht="15" customHeight="1" x14ac:dyDescent="0.25">
      <c r="A8" s="5"/>
      <c r="B8" s="5"/>
      <c r="C8" s="5"/>
      <c r="D8" s="5"/>
      <c r="E8" s="5"/>
      <c r="H8" s="6"/>
    </row>
    <row r="9" spans="1:14" ht="19.5" customHeight="1" x14ac:dyDescent="0.25">
      <c r="A9" s="7" t="s">
        <v>41</v>
      </c>
      <c r="B9" s="7"/>
      <c r="C9" s="7"/>
      <c r="D9" s="7"/>
      <c r="E9" s="7"/>
    </row>
    <row r="10" spans="1:14" ht="50.25" customHeight="1" x14ac:dyDescent="0.2">
      <c r="A10" s="13" t="s">
        <v>42</v>
      </c>
      <c r="B10" s="13" t="s">
        <v>3</v>
      </c>
      <c r="C10" s="13" t="s">
        <v>33</v>
      </c>
      <c r="D10" s="13" t="s">
        <v>16</v>
      </c>
      <c r="E10" s="13" t="s">
        <v>1</v>
      </c>
      <c r="F10" s="13" t="s">
        <v>2</v>
      </c>
      <c r="G10" s="13" t="s">
        <v>4</v>
      </c>
      <c r="H10" s="13" t="s">
        <v>36</v>
      </c>
      <c r="I10" s="13" t="s">
        <v>5</v>
      </c>
      <c r="J10" s="13" t="s">
        <v>34</v>
      </c>
      <c r="K10" s="13" t="s">
        <v>35</v>
      </c>
      <c r="L10" s="13" t="s">
        <v>37</v>
      </c>
      <c r="M10" s="13" t="s">
        <v>38</v>
      </c>
    </row>
    <row r="11" spans="1:14" ht="25.5" customHeight="1" x14ac:dyDescent="0.2">
      <c r="A11" s="14"/>
      <c r="B11" s="14"/>
      <c r="C11" s="15"/>
      <c r="D11" s="14"/>
      <c r="E11" s="15"/>
      <c r="F11" s="15"/>
      <c r="G11" s="15"/>
      <c r="H11" s="15"/>
      <c r="I11" s="15"/>
      <c r="J11" s="32"/>
      <c r="K11" s="32"/>
      <c r="L11" s="32">
        <f t="shared" ref="L11:L20" si="0">J11*D11</f>
        <v>0</v>
      </c>
      <c r="M11" s="32">
        <f t="shared" ref="M11:M20" si="1">K11*D11</f>
        <v>0</v>
      </c>
    </row>
    <row r="12" spans="1:14" ht="13.1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32"/>
      <c r="K12" s="32"/>
      <c r="L12" s="32">
        <f t="shared" si="0"/>
        <v>0</v>
      </c>
      <c r="M12" s="32">
        <f t="shared" si="1"/>
        <v>0</v>
      </c>
    </row>
    <row r="13" spans="1:14" ht="13.1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32"/>
      <c r="K13" s="32"/>
      <c r="L13" s="32">
        <f t="shared" si="0"/>
        <v>0</v>
      </c>
      <c r="M13" s="32">
        <f t="shared" si="1"/>
        <v>0</v>
      </c>
    </row>
    <row r="14" spans="1:14" ht="13.15" customHeight="1" x14ac:dyDescent="0.2">
      <c r="A14" s="16"/>
      <c r="B14" s="15"/>
      <c r="C14" s="15"/>
      <c r="D14" s="15"/>
      <c r="E14" s="15"/>
      <c r="F14" s="15"/>
      <c r="G14" s="15"/>
      <c r="H14" s="15"/>
      <c r="I14" s="15"/>
      <c r="J14" s="32"/>
      <c r="K14" s="32"/>
      <c r="L14" s="32">
        <f t="shared" si="0"/>
        <v>0</v>
      </c>
      <c r="M14" s="32">
        <f t="shared" si="1"/>
        <v>0</v>
      </c>
    </row>
    <row r="15" spans="1:14" ht="13.1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32"/>
      <c r="K15" s="32"/>
      <c r="L15" s="32">
        <f t="shared" si="0"/>
        <v>0</v>
      </c>
      <c r="M15" s="32">
        <f t="shared" si="1"/>
        <v>0</v>
      </c>
    </row>
    <row r="16" spans="1:14" ht="13.15" customHeight="1" x14ac:dyDescent="0.2">
      <c r="A16" s="15"/>
      <c r="B16" s="15"/>
      <c r="C16" s="17"/>
      <c r="D16" s="15"/>
      <c r="E16" s="17"/>
      <c r="F16" s="15"/>
      <c r="G16" s="15"/>
      <c r="H16" s="15"/>
      <c r="I16" s="15"/>
      <c r="J16" s="32"/>
      <c r="K16" s="32"/>
      <c r="L16" s="32">
        <f t="shared" si="0"/>
        <v>0</v>
      </c>
      <c r="M16" s="32">
        <f t="shared" si="1"/>
        <v>0</v>
      </c>
    </row>
    <row r="17" spans="1:13" ht="13.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32"/>
      <c r="K17" s="32"/>
      <c r="L17" s="32">
        <f t="shared" si="0"/>
        <v>0</v>
      </c>
      <c r="M17" s="32">
        <f t="shared" si="1"/>
        <v>0</v>
      </c>
    </row>
    <row r="18" spans="1:13" ht="13.1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32"/>
      <c r="K18" s="32"/>
      <c r="L18" s="32">
        <f t="shared" si="0"/>
        <v>0</v>
      </c>
      <c r="M18" s="32">
        <f t="shared" si="1"/>
        <v>0</v>
      </c>
    </row>
    <row r="19" spans="1:13" ht="13.1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32"/>
      <c r="K19" s="32"/>
      <c r="L19" s="32">
        <f t="shared" si="0"/>
        <v>0</v>
      </c>
      <c r="M19" s="32">
        <f t="shared" si="1"/>
        <v>0</v>
      </c>
    </row>
    <row r="20" spans="1:13" ht="13.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32"/>
      <c r="K20" s="32"/>
      <c r="L20" s="32">
        <f t="shared" si="0"/>
        <v>0</v>
      </c>
      <c r="M20" s="32">
        <f t="shared" si="1"/>
        <v>0</v>
      </c>
    </row>
    <row r="21" spans="1:13" ht="9" customHeight="1" x14ac:dyDescent="0.2"/>
    <row r="22" spans="1:13" ht="15.6" customHeight="1" x14ac:dyDescent="0.25">
      <c r="A22" s="7" t="s">
        <v>17</v>
      </c>
      <c r="B22" s="7"/>
      <c r="C22" s="7"/>
      <c r="D22" s="7"/>
      <c r="E22" s="7"/>
    </row>
    <row r="23" spans="1:13" ht="50.25" customHeight="1" x14ac:dyDescent="0.2">
      <c r="A23" s="13" t="s">
        <v>32</v>
      </c>
      <c r="B23" s="13" t="s">
        <v>3</v>
      </c>
      <c r="C23" s="13" t="s">
        <v>33</v>
      </c>
      <c r="D23" s="13" t="s">
        <v>16</v>
      </c>
      <c r="E23" s="13" t="s">
        <v>1</v>
      </c>
      <c r="F23" s="13" t="s">
        <v>2</v>
      </c>
      <c r="G23" s="13" t="s">
        <v>4</v>
      </c>
      <c r="H23" s="13" t="s">
        <v>36</v>
      </c>
      <c r="I23" s="13" t="s">
        <v>5</v>
      </c>
      <c r="J23" s="13" t="s">
        <v>34</v>
      </c>
      <c r="K23" s="13" t="s">
        <v>35</v>
      </c>
      <c r="L23" s="13" t="s">
        <v>37</v>
      </c>
      <c r="M23" s="13" t="s">
        <v>38</v>
      </c>
    </row>
    <row r="24" spans="1:13" ht="25.5" customHeight="1" x14ac:dyDescent="0.2">
      <c r="A24" s="14"/>
      <c r="B24" s="14"/>
      <c r="C24" s="15"/>
      <c r="D24" s="14"/>
      <c r="E24" s="15"/>
      <c r="F24" s="15"/>
      <c r="G24" s="15"/>
      <c r="H24" s="15"/>
      <c r="I24" s="15"/>
      <c r="J24" s="32"/>
      <c r="K24" s="32"/>
      <c r="L24" s="32">
        <f t="shared" ref="L24:L33" si="2">J24*D24</f>
        <v>0</v>
      </c>
      <c r="M24" s="32">
        <f t="shared" ref="M24:M33" si="3">K24*D24</f>
        <v>0</v>
      </c>
    </row>
    <row r="25" spans="1:13" ht="13.1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32"/>
      <c r="K25" s="32"/>
      <c r="L25" s="32">
        <f t="shared" si="2"/>
        <v>0</v>
      </c>
      <c r="M25" s="32">
        <f t="shared" si="3"/>
        <v>0</v>
      </c>
    </row>
    <row r="26" spans="1:13" ht="13.1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32"/>
      <c r="K26" s="32"/>
      <c r="L26" s="32">
        <f t="shared" si="2"/>
        <v>0</v>
      </c>
      <c r="M26" s="32">
        <f t="shared" si="3"/>
        <v>0</v>
      </c>
    </row>
    <row r="27" spans="1:13" ht="13.15" customHeight="1" x14ac:dyDescent="0.2">
      <c r="A27" s="16"/>
      <c r="B27" s="15"/>
      <c r="C27" s="15"/>
      <c r="D27" s="15"/>
      <c r="E27" s="15"/>
      <c r="F27" s="15"/>
      <c r="G27" s="15"/>
      <c r="H27" s="15"/>
      <c r="I27" s="15"/>
      <c r="J27" s="32"/>
      <c r="K27" s="32"/>
      <c r="L27" s="32">
        <f t="shared" si="2"/>
        <v>0</v>
      </c>
      <c r="M27" s="32">
        <f t="shared" si="3"/>
        <v>0</v>
      </c>
    </row>
    <row r="28" spans="1:13" ht="13.1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32"/>
      <c r="K28" s="32"/>
      <c r="L28" s="32">
        <f t="shared" si="2"/>
        <v>0</v>
      </c>
      <c r="M28" s="32">
        <f t="shared" si="3"/>
        <v>0</v>
      </c>
    </row>
    <row r="29" spans="1:13" ht="13.15" customHeight="1" x14ac:dyDescent="0.2">
      <c r="A29" s="15"/>
      <c r="B29" s="15"/>
      <c r="C29" s="17"/>
      <c r="D29" s="15"/>
      <c r="E29" s="17"/>
      <c r="F29" s="15"/>
      <c r="G29" s="15"/>
      <c r="H29" s="15"/>
      <c r="I29" s="15"/>
      <c r="J29" s="32"/>
      <c r="K29" s="32"/>
      <c r="L29" s="32">
        <f t="shared" si="2"/>
        <v>0</v>
      </c>
      <c r="M29" s="32">
        <f t="shared" si="3"/>
        <v>0</v>
      </c>
    </row>
    <row r="30" spans="1:13" ht="13.1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32"/>
      <c r="K30" s="32"/>
      <c r="L30" s="32">
        <f t="shared" si="2"/>
        <v>0</v>
      </c>
      <c r="M30" s="32">
        <f t="shared" si="3"/>
        <v>0</v>
      </c>
    </row>
    <row r="31" spans="1:13" ht="13.1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32"/>
      <c r="K31" s="32"/>
      <c r="L31" s="32">
        <f t="shared" si="2"/>
        <v>0</v>
      </c>
      <c r="M31" s="32">
        <f t="shared" si="3"/>
        <v>0</v>
      </c>
    </row>
    <row r="32" spans="1:13" ht="13.1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32"/>
      <c r="K32" s="32"/>
      <c r="L32" s="32">
        <f t="shared" si="2"/>
        <v>0</v>
      </c>
      <c r="M32" s="32">
        <f t="shared" si="3"/>
        <v>0</v>
      </c>
    </row>
    <row r="33" spans="1:13" ht="13.1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32"/>
      <c r="K33" s="32"/>
      <c r="L33" s="32">
        <f t="shared" si="2"/>
        <v>0</v>
      </c>
      <c r="M33" s="32">
        <f t="shared" si="3"/>
        <v>0</v>
      </c>
    </row>
    <row r="34" spans="1:13" ht="17.2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50"/>
      <c r="J34" s="150"/>
    </row>
    <row r="35" spans="1:13" ht="13.15" customHeight="1" x14ac:dyDescent="0.2">
      <c r="A35" s="27"/>
      <c r="J35" s="28"/>
    </row>
    <row r="36" spans="1:13" ht="21.75" customHeight="1" x14ac:dyDescent="0.25">
      <c r="A36" s="148" t="s">
        <v>39</v>
      </c>
      <c r="B36" s="148"/>
      <c r="C36" s="148"/>
      <c r="D36" s="148"/>
      <c r="E36" s="148"/>
      <c r="F36" s="148"/>
      <c r="G36" s="148"/>
      <c r="H36" s="148"/>
      <c r="I36" s="148"/>
      <c r="J36" s="29">
        <f>SUM(L11:L20)+SUM(L24:L33)</f>
        <v>0</v>
      </c>
    </row>
    <row r="37" spans="1:13" ht="21.75" customHeight="1" thickBot="1" x14ac:dyDescent="0.3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30">
        <f>SUM(M11:M20)+SUM(M24:M33)</f>
        <v>0</v>
      </c>
    </row>
  </sheetData>
  <sheetProtection selectLockedCells="1" selectUnlockedCells="1"/>
  <mergeCells count="10">
    <mergeCell ref="A1:M1"/>
    <mergeCell ref="A2:M2"/>
    <mergeCell ref="A3:M3"/>
    <mergeCell ref="A4:M4"/>
    <mergeCell ref="A5:M5"/>
    <mergeCell ref="A7:E7"/>
    <mergeCell ref="A36:I36"/>
    <mergeCell ref="A37:I37"/>
    <mergeCell ref="A34:C34"/>
    <mergeCell ref="D34:J34"/>
  </mergeCells>
  <pageMargins left="0" right="0" top="0" bottom="0" header="0" footer="0"/>
  <pageSetup paperSize="77" scale="85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6" workbookViewId="0">
      <selection activeCell="H37" sqref="H37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4" width="12.140625" customWidth="1"/>
    <col min="5" max="5" width="14.28515625" customWidth="1"/>
    <col min="6" max="6" width="17.7109375" customWidth="1"/>
    <col min="7" max="7" width="11.7109375" bestFit="1" customWidth="1"/>
    <col min="8" max="8" width="15.7109375" customWidth="1"/>
    <col min="9" max="9" width="18.28515625" customWidth="1"/>
    <col min="10" max="10" width="18.7109375" customWidth="1"/>
    <col min="11" max="11" width="21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2"/>
    </row>
    <row r="3" spans="1:14" s="31" customFormat="1" ht="27" customHeight="1" x14ac:dyDescent="0.2">
      <c r="A3" s="151" t="s">
        <v>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4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2"/>
    </row>
    <row r="5" spans="1:14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3"/>
    </row>
    <row r="6" spans="1:14" ht="6" customHeight="1" x14ac:dyDescent="0.25">
      <c r="A6" s="4"/>
      <c r="B6" s="4"/>
      <c r="C6" s="4"/>
      <c r="D6" s="4"/>
      <c r="E6" s="2"/>
      <c r="F6" s="2"/>
      <c r="G6" s="2"/>
      <c r="H6" s="2"/>
      <c r="I6" s="3"/>
      <c r="J6" s="3"/>
      <c r="K6" s="3"/>
      <c r="L6" s="3"/>
    </row>
    <row r="7" spans="1:14" ht="17.25" customHeight="1" x14ac:dyDescent="0.25">
      <c r="A7" s="147" t="s">
        <v>78</v>
      </c>
      <c r="B7" s="147"/>
      <c r="C7" s="147"/>
      <c r="D7" s="147"/>
      <c r="E7" s="147"/>
      <c r="F7" s="2"/>
      <c r="G7" s="2"/>
      <c r="H7" s="2"/>
      <c r="I7" s="2"/>
      <c r="J7" s="2"/>
      <c r="K7" s="3"/>
      <c r="L7" s="3"/>
      <c r="M7" s="3"/>
      <c r="N7" s="3"/>
    </row>
    <row r="8" spans="1:14" ht="15" customHeight="1" x14ac:dyDescent="0.25">
      <c r="A8" s="5"/>
      <c r="B8" s="5"/>
      <c r="C8" s="5"/>
      <c r="D8" s="5"/>
      <c r="E8" s="5"/>
    </row>
    <row r="9" spans="1:14" ht="19.5" customHeight="1" x14ac:dyDescent="0.25">
      <c r="A9" s="7" t="s">
        <v>41</v>
      </c>
      <c r="B9" s="7"/>
      <c r="C9" s="7"/>
      <c r="D9" s="7"/>
      <c r="E9" s="7"/>
    </row>
    <row r="10" spans="1:14" ht="50.25" customHeight="1" x14ac:dyDescent="0.2">
      <c r="A10" s="13" t="s">
        <v>32</v>
      </c>
      <c r="B10" s="13" t="s">
        <v>3</v>
      </c>
      <c r="C10" s="13" t="s">
        <v>33</v>
      </c>
      <c r="D10" s="13" t="s">
        <v>16</v>
      </c>
      <c r="E10" s="13" t="s">
        <v>1</v>
      </c>
      <c r="F10" s="13" t="s">
        <v>2</v>
      </c>
      <c r="G10" s="13" t="s">
        <v>43</v>
      </c>
      <c r="H10" s="13" t="s">
        <v>34</v>
      </c>
      <c r="I10" s="13" t="s">
        <v>35</v>
      </c>
      <c r="J10" s="13" t="s">
        <v>37</v>
      </c>
      <c r="K10" s="13" t="s">
        <v>38</v>
      </c>
    </row>
    <row r="11" spans="1:14" ht="25.5" customHeight="1" x14ac:dyDescent="0.2">
      <c r="A11" s="14"/>
      <c r="B11" s="14"/>
      <c r="C11" s="15"/>
      <c r="D11" s="14"/>
      <c r="E11" s="15"/>
      <c r="F11" s="15"/>
      <c r="G11" s="15"/>
      <c r="H11" s="32"/>
      <c r="I11" s="32"/>
      <c r="J11" s="32">
        <f t="shared" ref="J11:J20" si="0">H11*D11</f>
        <v>0</v>
      </c>
      <c r="K11" s="32">
        <f t="shared" ref="K11:K20" si="1">I11*D11</f>
        <v>0</v>
      </c>
    </row>
    <row r="12" spans="1:14" ht="13.15" customHeight="1" x14ac:dyDescent="0.2">
      <c r="A12" s="15"/>
      <c r="B12" s="15"/>
      <c r="C12" s="15"/>
      <c r="D12" s="15"/>
      <c r="E12" s="15"/>
      <c r="F12" s="15"/>
      <c r="G12" s="15"/>
      <c r="H12" s="32"/>
      <c r="I12" s="32"/>
      <c r="J12" s="32">
        <f t="shared" si="0"/>
        <v>0</v>
      </c>
      <c r="K12" s="32">
        <f t="shared" si="1"/>
        <v>0</v>
      </c>
    </row>
    <row r="13" spans="1:14" ht="13.15" customHeight="1" x14ac:dyDescent="0.2">
      <c r="A13" s="15"/>
      <c r="B13" s="15"/>
      <c r="C13" s="15"/>
      <c r="D13" s="15"/>
      <c r="E13" s="15"/>
      <c r="F13" s="15"/>
      <c r="G13" s="15"/>
      <c r="H13" s="32"/>
      <c r="I13" s="32"/>
      <c r="J13" s="32">
        <f t="shared" si="0"/>
        <v>0</v>
      </c>
      <c r="K13" s="32">
        <f t="shared" si="1"/>
        <v>0</v>
      </c>
    </row>
    <row r="14" spans="1:14" ht="13.15" customHeight="1" x14ac:dyDescent="0.2">
      <c r="A14" s="16"/>
      <c r="B14" s="15"/>
      <c r="C14" s="15"/>
      <c r="D14" s="15"/>
      <c r="E14" s="15"/>
      <c r="F14" s="15"/>
      <c r="G14" s="15"/>
      <c r="H14" s="32"/>
      <c r="I14" s="32"/>
      <c r="J14" s="32">
        <f t="shared" si="0"/>
        <v>0</v>
      </c>
      <c r="K14" s="32">
        <f t="shared" si="1"/>
        <v>0</v>
      </c>
    </row>
    <row r="15" spans="1:14" ht="13.15" customHeight="1" x14ac:dyDescent="0.2">
      <c r="A15" s="15"/>
      <c r="B15" s="15"/>
      <c r="C15" s="15"/>
      <c r="D15" s="15"/>
      <c r="E15" s="15"/>
      <c r="F15" s="15"/>
      <c r="G15" s="15"/>
      <c r="H15" s="32"/>
      <c r="I15" s="32"/>
      <c r="J15" s="32">
        <f t="shared" si="0"/>
        <v>0</v>
      </c>
      <c r="K15" s="32">
        <f t="shared" si="1"/>
        <v>0</v>
      </c>
    </row>
    <row r="16" spans="1:14" ht="13.15" customHeight="1" x14ac:dyDescent="0.2">
      <c r="A16" s="15"/>
      <c r="B16" s="15"/>
      <c r="C16" s="17"/>
      <c r="D16" s="15"/>
      <c r="E16" s="17"/>
      <c r="F16" s="15"/>
      <c r="G16" s="15"/>
      <c r="H16" s="32"/>
      <c r="I16" s="32"/>
      <c r="J16" s="32">
        <f t="shared" si="0"/>
        <v>0</v>
      </c>
      <c r="K16" s="32">
        <f t="shared" si="1"/>
        <v>0</v>
      </c>
    </row>
    <row r="17" spans="1:11" ht="13.15" customHeight="1" x14ac:dyDescent="0.2">
      <c r="A17" s="15"/>
      <c r="B17" s="15"/>
      <c r="C17" s="15"/>
      <c r="D17" s="15"/>
      <c r="E17" s="15"/>
      <c r="F17" s="15"/>
      <c r="G17" s="15"/>
      <c r="H17" s="32"/>
      <c r="I17" s="32"/>
      <c r="J17" s="32">
        <f t="shared" si="0"/>
        <v>0</v>
      </c>
      <c r="K17" s="32">
        <f t="shared" si="1"/>
        <v>0</v>
      </c>
    </row>
    <row r="18" spans="1:11" ht="13.15" customHeight="1" x14ac:dyDescent="0.2">
      <c r="A18" s="15"/>
      <c r="B18" s="15"/>
      <c r="C18" s="15"/>
      <c r="D18" s="15"/>
      <c r="E18" s="15"/>
      <c r="F18" s="15"/>
      <c r="G18" s="15"/>
      <c r="H18" s="32"/>
      <c r="I18" s="32"/>
      <c r="J18" s="32">
        <f t="shared" si="0"/>
        <v>0</v>
      </c>
      <c r="K18" s="32">
        <f t="shared" si="1"/>
        <v>0</v>
      </c>
    </row>
    <row r="19" spans="1:11" ht="13.15" customHeight="1" x14ac:dyDescent="0.2">
      <c r="A19" s="15"/>
      <c r="B19" s="15"/>
      <c r="C19" s="15"/>
      <c r="D19" s="15"/>
      <c r="E19" s="15"/>
      <c r="F19" s="15"/>
      <c r="G19" s="15"/>
      <c r="H19" s="32"/>
      <c r="I19" s="32"/>
      <c r="J19" s="32">
        <f t="shared" si="0"/>
        <v>0</v>
      </c>
      <c r="K19" s="32">
        <f t="shared" si="1"/>
        <v>0</v>
      </c>
    </row>
    <row r="20" spans="1:11" ht="13.15" customHeight="1" x14ac:dyDescent="0.2">
      <c r="A20" s="15"/>
      <c r="B20" s="15"/>
      <c r="C20" s="15"/>
      <c r="D20" s="15"/>
      <c r="E20" s="15"/>
      <c r="F20" s="15"/>
      <c r="G20" s="15"/>
      <c r="H20" s="32"/>
      <c r="I20" s="32"/>
      <c r="J20" s="32">
        <f t="shared" si="0"/>
        <v>0</v>
      </c>
      <c r="K20" s="32">
        <f t="shared" si="1"/>
        <v>0</v>
      </c>
    </row>
    <row r="21" spans="1:11" ht="9" customHeight="1" x14ac:dyDescent="0.2"/>
    <row r="22" spans="1:11" ht="15.6" customHeight="1" x14ac:dyDescent="0.25">
      <c r="A22" s="7" t="s">
        <v>17</v>
      </c>
      <c r="B22" s="7"/>
      <c r="C22" s="7"/>
      <c r="D22" s="7"/>
      <c r="E22" s="7"/>
    </row>
    <row r="23" spans="1:11" ht="50.25" customHeight="1" x14ac:dyDescent="0.2">
      <c r="A23" s="13" t="s">
        <v>32</v>
      </c>
      <c r="B23" s="13" t="s">
        <v>3</v>
      </c>
      <c r="C23" s="13" t="s">
        <v>33</v>
      </c>
      <c r="D23" s="13" t="s">
        <v>16</v>
      </c>
      <c r="E23" s="13" t="s">
        <v>1</v>
      </c>
      <c r="F23" s="13" t="s">
        <v>2</v>
      </c>
      <c r="G23" s="13" t="s">
        <v>43</v>
      </c>
      <c r="H23" s="13" t="s">
        <v>34</v>
      </c>
      <c r="I23" s="13" t="s">
        <v>35</v>
      </c>
      <c r="J23" s="13" t="s">
        <v>37</v>
      </c>
      <c r="K23" s="13" t="s">
        <v>38</v>
      </c>
    </row>
    <row r="24" spans="1:11" ht="25.5" customHeight="1" x14ac:dyDescent="0.2">
      <c r="A24" s="14"/>
      <c r="B24" s="14"/>
      <c r="C24" s="15"/>
      <c r="D24" s="14"/>
      <c r="E24" s="15"/>
      <c r="F24" s="15"/>
      <c r="G24" s="15"/>
      <c r="H24" s="32"/>
      <c r="I24" s="32"/>
      <c r="J24" s="32">
        <f t="shared" ref="J24:J33" si="2">H24*D24</f>
        <v>0</v>
      </c>
      <c r="K24" s="32">
        <f t="shared" ref="K24:K33" si="3">I24*D24</f>
        <v>0</v>
      </c>
    </row>
    <row r="25" spans="1:11" ht="13.15" customHeight="1" x14ac:dyDescent="0.2">
      <c r="A25" s="15"/>
      <c r="B25" s="15"/>
      <c r="C25" s="15"/>
      <c r="D25" s="15"/>
      <c r="E25" s="15"/>
      <c r="F25" s="15"/>
      <c r="G25" s="15"/>
      <c r="H25" s="32"/>
      <c r="I25" s="32"/>
      <c r="J25" s="32">
        <f t="shared" si="2"/>
        <v>0</v>
      </c>
      <c r="K25" s="32">
        <f t="shared" si="3"/>
        <v>0</v>
      </c>
    </row>
    <row r="26" spans="1:11" ht="13.15" customHeight="1" x14ac:dyDescent="0.2">
      <c r="A26" s="15"/>
      <c r="B26" s="15"/>
      <c r="C26" s="15"/>
      <c r="D26" s="15"/>
      <c r="E26" s="15"/>
      <c r="F26" s="15"/>
      <c r="G26" s="15"/>
      <c r="H26" s="32"/>
      <c r="I26" s="32"/>
      <c r="J26" s="32">
        <f t="shared" si="2"/>
        <v>0</v>
      </c>
      <c r="K26" s="32">
        <f t="shared" si="3"/>
        <v>0</v>
      </c>
    </row>
    <row r="27" spans="1:11" ht="13.15" customHeight="1" x14ac:dyDescent="0.2">
      <c r="A27" s="16"/>
      <c r="B27" s="15"/>
      <c r="C27" s="15"/>
      <c r="D27" s="15"/>
      <c r="E27" s="15"/>
      <c r="F27" s="15"/>
      <c r="G27" s="15"/>
      <c r="H27" s="32"/>
      <c r="I27" s="32"/>
      <c r="J27" s="32">
        <f t="shared" si="2"/>
        <v>0</v>
      </c>
      <c r="K27" s="32">
        <f t="shared" si="3"/>
        <v>0</v>
      </c>
    </row>
    <row r="28" spans="1:11" ht="13.15" customHeight="1" x14ac:dyDescent="0.2">
      <c r="A28" s="15"/>
      <c r="B28" s="15"/>
      <c r="C28" s="15"/>
      <c r="D28" s="15"/>
      <c r="E28" s="15"/>
      <c r="F28" s="15"/>
      <c r="G28" s="15"/>
      <c r="H28" s="32"/>
      <c r="I28" s="32"/>
      <c r="J28" s="32">
        <f t="shared" si="2"/>
        <v>0</v>
      </c>
      <c r="K28" s="32">
        <f t="shared" si="3"/>
        <v>0</v>
      </c>
    </row>
    <row r="29" spans="1:11" ht="13.15" customHeight="1" x14ac:dyDescent="0.2">
      <c r="A29" s="15"/>
      <c r="B29" s="15"/>
      <c r="C29" s="17"/>
      <c r="D29" s="15"/>
      <c r="E29" s="17"/>
      <c r="F29" s="15"/>
      <c r="G29" s="15"/>
      <c r="H29" s="32"/>
      <c r="I29" s="32"/>
      <c r="J29" s="32">
        <f t="shared" si="2"/>
        <v>0</v>
      </c>
      <c r="K29" s="32">
        <f t="shared" si="3"/>
        <v>0</v>
      </c>
    </row>
    <row r="30" spans="1:11" ht="13.15" customHeight="1" x14ac:dyDescent="0.2">
      <c r="A30" s="15"/>
      <c r="B30" s="15"/>
      <c r="C30" s="15"/>
      <c r="D30" s="15"/>
      <c r="E30" s="15"/>
      <c r="F30" s="15"/>
      <c r="G30" s="15"/>
      <c r="H30" s="32"/>
      <c r="I30" s="32"/>
      <c r="J30" s="32">
        <f t="shared" si="2"/>
        <v>0</v>
      </c>
      <c r="K30" s="32">
        <f t="shared" si="3"/>
        <v>0</v>
      </c>
    </row>
    <row r="31" spans="1:11" ht="13.15" customHeight="1" x14ac:dyDescent="0.2">
      <c r="A31" s="15"/>
      <c r="B31" s="15"/>
      <c r="C31" s="15"/>
      <c r="D31" s="15"/>
      <c r="E31" s="15"/>
      <c r="F31" s="15"/>
      <c r="G31" s="15"/>
      <c r="H31" s="32"/>
      <c r="I31" s="32"/>
      <c r="J31" s="32">
        <f t="shared" si="2"/>
        <v>0</v>
      </c>
      <c r="K31" s="32">
        <f t="shared" si="3"/>
        <v>0</v>
      </c>
    </row>
    <row r="32" spans="1:11" ht="13.15" customHeight="1" x14ac:dyDescent="0.2">
      <c r="A32" s="15"/>
      <c r="B32" s="15"/>
      <c r="C32" s="15"/>
      <c r="D32" s="15"/>
      <c r="E32" s="15"/>
      <c r="F32" s="15"/>
      <c r="G32" s="15"/>
      <c r="H32" s="32"/>
      <c r="I32" s="32"/>
      <c r="J32" s="32">
        <f t="shared" si="2"/>
        <v>0</v>
      </c>
      <c r="K32" s="32">
        <f t="shared" si="3"/>
        <v>0</v>
      </c>
    </row>
    <row r="33" spans="1:11" ht="13.15" customHeight="1" x14ac:dyDescent="0.2">
      <c r="A33" s="15"/>
      <c r="B33" s="15"/>
      <c r="C33" s="15"/>
      <c r="D33" s="15"/>
      <c r="E33" s="15"/>
      <c r="F33" s="15"/>
      <c r="G33" s="15"/>
      <c r="H33" s="32"/>
      <c r="I33" s="32"/>
      <c r="J33" s="32">
        <f t="shared" si="2"/>
        <v>0</v>
      </c>
      <c r="K33" s="32">
        <f t="shared" si="3"/>
        <v>0</v>
      </c>
    </row>
    <row r="34" spans="1:11" ht="17.25" customHeight="1" x14ac:dyDescent="0.2">
      <c r="A34" s="149"/>
      <c r="B34" s="149"/>
      <c r="C34" s="149"/>
      <c r="D34" s="149"/>
      <c r="E34" s="149"/>
      <c r="F34" s="149"/>
      <c r="G34" s="150"/>
      <c r="H34" s="150"/>
    </row>
    <row r="35" spans="1:11" ht="13.15" customHeight="1" x14ac:dyDescent="0.2">
      <c r="A35" s="27"/>
      <c r="H35" s="28"/>
    </row>
    <row r="36" spans="1:11" ht="25.5" customHeight="1" x14ac:dyDescent="0.25">
      <c r="A36" s="148" t="s">
        <v>44</v>
      </c>
      <c r="B36" s="148"/>
      <c r="C36" s="148"/>
      <c r="D36" s="148"/>
      <c r="E36" s="148"/>
      <c r="F36" s="148"/>
      <c r="G36" s="148"/>
      <c r="H36" s="29">
        <f>SUM(J11:J20)+SUM(J24:J33)</f>
        <v>0</v>
      </c>
    </row>
    <row r="37" spans="1:11" ht="25.5" customHeight="1" thickBot="1" x14ac:dyDescent="0.3">
      <c r="A37" s="148" t="s">
        <v>45</v>
      </c>
      <c r="B37" s="148"/>
      <c r="C37" s="148"/>
      <c r="D37" s="148"/>
      <c r="E37" s="148"/>
      <c r="F37" s="148"/>
      <c r="G37" s="148"/>
      <c r="H37" s="30">
        <f>SUM(K11:K20)+SUM(K24:K33)</f>
        <v>0</v>
      </c>
    </row>
    <row r="38" spans="1:11" ht="13.15" customHeight="1" x14ac:dyDescent="0.2"/>
  </sheetData>
  <mergeCells count="10">
    <mergeCell ref="A36:G36"/>
    <mergeCell ref="A37:G37"/>
    <mergeCell ref="A1:K1"/>
    <mergeCell ref="A2:K2"/>
    <mergeCell ref="A3:K3"/>
    <mergeCell ref="A4:K4"/>
    <mergeCell ref="A5:K5"/>
    <mergeCell ref="A7:E7"/>
    <mergeCell ref="A34:C34"/>
    <mergeCell ref="D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9" sqref="E9"/>
    </sheetView>
  </sheetViews>
  <sheetFormatPr defaultColWidth="9.140625" defaultRowHeight="12.75" x14ac:dyDescent="0.2"/>
  <cols>
    <col min="1" max="1" width="4.28515625" customWidth="1"/>
    <col min="2" max="2" width="26.7109375" bestFit="1" customWidth="1"/>
    <col min="3" max="3" width="18.5703125" customWidth="1"/>
    <col min="4" max="4" width="13" customWidth="1"/>
    <col min="5" max="5" width="27.28515625" customWidth="1"/>
    <col min="7" max="7" width="10.140625" customWidth="1"/>
    <col min="8" max="8" width="10.7109375" customWidth="1"/>
  </cols>
  <sheetData>
    <row r="1" spans="1:13" ht="15" x14ac:dyDescent="0.2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" x14ac:dyDescent="0.2">
      <c r="A3" s="151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6.25" x14ac:dyDescent="0.4">
      <c r="A6" s="35"/>
      <c r="B6" s="35"/>
      <c r="C6" s="35"/>
      <c r="D6" s="35"/>
      <c r="E6" s="35"/>
    </row>
    <row r="7" spans="1:13" ht="26.25" x14ac:dyDescent="0.4">
      <c r="A7" s="35"/>
      <c r="B7" s="35"/>
      <c r="C7" s="36"/>
      <c r="D7" s="152" t="s">
        <v>57</v>
      </c>
      <c r="E7" s="153"/>
    </row>
    <row r="8" spans="1:13" ht="38.25" x14ac:dyDescent="0.2">
      <c r="A8" s="37" t="s">
        <v>58</v>
      </c>
      <c r="B8" s="38" t="s">
        <v>61</v>
      </c>
      <c r="C8" s="39" t="s">
        <v>59</v>
      </c>
      <c r="D8" s="40" t="s">
        <v>60</v>
      </c>
      <c r="E8" s="41" t="s">
        <v>62</v>
      </c>
    </row>
    <row r="9" spans="1:13" ht="38.25" x14ac:dyDescent="0.2">
      <c r="A9" s="42">
        <v>1</v>
      </c>
      <c r="B9" s="52" t="s">
        <v>19</v>
      </c>
      <c r="C9" s="43"/>
      <c r="D9" s="44">
        <v>22000</v>
      </c>
      <c r="E9" s="51">
        <f>C9*D9</f>
        <v>0</v>
      </c>
    </row>
    <row r="10" spans="1:13" ht="15" x14ac:dyDescent="0.25">
      <c r="A10" s="45"/>
      <c r="B10" s="46"/>
      <c r="C10" s="49"/>
      <c r="D10" s="50"/>
      <c r="E10" s="50"/>
      <c r="F10" s="50"/>
      <c r="G10" s="50"/>
      <c r="H10" s="50"/>
    </row>
    <row r="11" spans="1:13" ht="15" x14ac:dyDescent="0.25">
      <c r="A11" s="45"/>
      <c r="B11" s="46"/>
      <c r="C11" s="47"/>
      <c r="D11" s="48"/>
    </row>
    <row r="12" spans="1:13" ht="15" x14ac:dyDescent="0.25">
      <c r="A12" s="45"/>
      <c r="B12" s="46"/>
      <c r="C12" s="47"/>
      <c r="D12" s="48"/>
    </row>
  </sheetData>
  <mergeCells count="6">
    <mergeCell ref="D7:E7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8" sqref="A8"/>
    </sheetView>
  </sheetViews>
  <sheetFormatPr defaultColWidth="9.140625" defaultRowHeight="12.75" x14ac:dyDescent="0.2"/>
  <cols>
    <col min="1" max="1" width="4.42578125" customWidth="1"/>
    <col min="2" max="2" width="28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5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</row>
    <row r="2" spans="1:15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"/>
    </row>
    <row r="3" spans="1:15" ht="18" customHeight="1" x14ac:dyDescent="0.2">
      <c r="A3" s="154" t="s">
        <v>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5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2"/>
    </row>
    <row r="5" spans="1:15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3"/>
    </row>
    <row r="6" spans="1:15" ht="15" x14ac:dyDescent="0.2">
      <c r="B6" s="33"/>
      <c r="C6" s="33"/>
      <c r="D6" s="33"/>
      <c r="E6" s="34"/>
      <c r="F6" s="34"/>
      <c r="G6" s="34"/>
      <c r="H6" s="34"/>
      <c r="I6" s="34"/>
      <c r="J6" s="34"/>
      <c r="K6" s="34"/>
    </row>
    <row r="7" spans="1:15" ht="50.25" customHeight="1" x14ac:dyDescent="0.2">
      <c r="A7" s="23" t="s">
        <v>46</v>
      </c>
      <c r="B7" s="23" t="s">
        <v>61</v>
      </c>
      <c r="C7" s="23" t="s">
        <v>47</v>
      </c>
      <c r="D7" s="23" t="s">
        <v>6</v>
      </c>
      <c r="E7" s="23" t="s">
        <v>2</v>
      </c>
      <c r="F7" s="23" t="s">
        <v>64</v>
      </c>
      <c r="G7" s="23" t="s">
        <v>31</v>
      </c>
      <c r="H7" s="23" t="s">
        <v>7</v>
      </c>
      <c r="I7" s="23" t="s">
        <v>13</v>
      </c>
      <c r="J7" s="23" t="s">
        <v>9</v>
      </c>
      <c r="K7" s="23" t="s">
        <v>48</v>
      </c>
    </row>
    <row r="8" spans="1:15" s="57" customFormat="1" ht="38.25" x14ac:dyDescent="0.2">
      <c r="A8" s="53">
        <v>1</v>
      </c>
      <c r="B8" s="54" t="s">
        <v>19</v>
      </c>
      <c r="C8" s="55"/>
      <c r="D8" s="55"/>
      <c r="E8" s="56"/>
      <c r="F8" s="56"/>
      <c r="G8" s="56"/>
      <c r="H8" s="56"/>
      <c r="I8" s="56"/>
      <c r="J8" s="56"/>
      <c r="K8" s="56"/>
    </row>
    <row r="9" spans="1:15" s="57" customFormat="1" ht="15" x14ac:dyDescent="0.25">
      <c r="A9" s="58"/>
      <c r="B9" s="59"/>
      <c r="C9" s="55"/>
      <c r="D9" s="55"/>
      <c r="E9" s="56"/>
      <c r="F9" s="56"/>
      <c r="G9" s="56"/>
      <c r="H9" s="56"/>
      <c r="I9" s="56"/>
      <c r="J9" s="56"/>
      <c r="K9" s="56"/>
    </row>
    <row r="10" spans="1:15" s="57" customFormat="1" ht="15" x14ac:dyDescent="0.25">
      <c r="A10" s="58"/>
      <c r="B10" s="59"/>
      <c r="C10" s="55"/>
      <c r="D10" s="55"/>
      <c r="E10" s="56"/>
      <c r="F10" s="56"/>
      <c r="G10" s="56"/>
      <c r="H10" s="56"/>
      <c r="I10" s="56"/>
      <c r="J10" s="56"/>
      <c r="K10" s="56"/>
    </row>
    <row r="11" spans="1:15" s="57" customFormat="1" ht="15" x14ac:dyDescent="0.25">
      <c r="A11" s="58"/>
      <c r="B11" s="59"/>
      <c r="C11" s="55"/>
      <c r="D11" s="55"/>
      <c r="E11" s="56"/>
      <c r="F11" s="56"/>
      <c r="G11" s="56"/>
      <c r="H11" s="56"/>
      <c r="I11" s="56"/>
      <c r="J11" s="56"/>
      <c r="K11" s="56"/>
    </row>
    <row r="12" spans="1:15" s="57" customFormat="1" ht="15" x14ac:dyDescent="0.25">
      <c r="A12" s="58"/>
      <c r="B12" s="59"/>
      <c r="C12" s="55"/>
      <c r="D12" s="55"/>
      <c r="E12" s="56"/>
      <c r="F12" s="56"/>
      <c r="G12" s="56"/>
      <c r="H12" s="56"/>
      <c r="I12" s="56"/>
      <c r="J12" s="56"/>
      <c r="K12" s="56"/>
    </row>
    <row r="13" spans="1:15" s="57" customFormat="1" ht="15" x14ac:dyDescent="0.25">
      <c r="A13" s="58"/>
      <c r="B13" s="59"/>
      <c r="C13" s="55"/>
      <c r="D13" s="55"/>
      <c r="E13" s="56"/>
      <c r="F13" s="56"/>
      <c r="G13" s="56"/>
      <c r="H13" s="56"/>
      <c r="I13" s="56"/>
      <c r="J13" s="56"/>
      <c r="K13" s="56"/>
    </row>
    <row r="14" spans="1:15" s="57" customFormat="1" ht="15" x14ac:dyDescent="0.25">
      <c r="A14" s="58"/>
      <c r="B14" s="59"/>
      <c r="C14" s="55"/>
      <c r="D14" s="55"/>
      <c r="E14" s="56"/>
      <c r="F14" s="56"/>
      <c r="G14" s="56"/>
      <c r="H14" s="56"/>
      <c r="I14" s="56"/>
      <c r="J14" s="56"/>
      <c r="K14" s="56"/>
    </row>
    <row r="15" spans="1:15" s="57" customFormat="1" ht="15" x14ac:dyDescent="0.25">
      <c r="A15" s="58"/>
      <c r="B15" s="59"/>
      <c r="C15" s="55"/>
      <c r="D15" s="55"/>
      <c r="E15" s="56"/>
      <c r="F15" s="56"/>
      <c r="G15" s="56"/>
      <c r="H15" s="56"/>
      <c r="I15" s="56"/>
      <c r="J15" s="56"/>
      <c r="K15" s="56"/>
    </row>
    <row r="16" spans="1:15" s="57" customFormat="1" ht="15" x14ac:dyDescent="0.25">
      <c r="A16" s="58"/>
      <c r="B16" s="59"/>
      <c r="C16" s="55"/>
      <c r="D16" s="55"/>
      <c r="E16" s="56"/>
      <c r="F16" s="56"/>
      <c r="G16" s="56"/>
      <c r="H16" s="56"/>
      <c r="I16" s="56"/>
      <c r="J16" s="56"/>
      <c r="K16" s="56"/>
    </row>
    <row r="17" spans="1:11" s="57" customFormat="1" ht="15" x14ac:dyDescent="0.25">
      <c r="A17" s="58"/>
      <c r="B17" s="59"/>
      <c r="C17" s="55"/>
      <c r="D17" s="55"/>
      <c r="E17" s="56"/>
      <c r="F17" s="56"/>
      <c r="G17" s="56"/>
      <c r="H17" s="56"/>
      <c r="I17" s="56"/>
      <c r="J17" s="56"/>
      <c r="K17" s="56"/>
    </row>
    <row r="18" spans="1:11" s="57" customFormat="1" ht="15" x14ac:dyDescent="0.25">
      <c r="A18" s="58"/>
      <c r="B18" s="59"/>
      <c r="C18" s="55"/>
      <c r="D18" s="55"/>
      <c r="E18" s="56"/>
      <c r="F18" s="56"/>
      <c r="G18" s="56"/>
      <c r="H18" s="56"/>
      <c r="I18" s="56"/>
      <c r="J18" s="56"/>
      <c r="K18" s="56"/>
    </row>
    <row r="19" spans="1:11" s="57" customFormat="1" ht="15" x14ac:dyDescent="0.25">
      <c r="A19" s="58"/>
      <c r="B19" s="59"/>
      <c r="C19" s="55"/>
      <c r="D19" s="55"/>
      <c r="E19" s="56"/>
      <c r="F19" s="56"/>
      <c r="G19" s="56"/>
      <c r="H19" s="56"/>
      <c r="I19" s="56"/>
      <c r="J19" s="56"/>
      <c r="K19" s="56"/>
    </row>
    <row r="20" spans="1:11" s="57" customFormat="1" ht="15" x14ac:dyDescent="0.25">
      <c r="A20" s="58"/>
      <c r="B20" s="59"/>
      <c r="C20" s="55"/>
      <c r="D20" s="55"/>
      <c r="E20" s="56"/>
      <c r="F20" s="56"/>
      <c r="G20" s="56"/>
      <c r="H20" s="56"/>
      <c r="I20" s="56"/>
      <c r="J20" s="56"/>
      <c r="K20" s="56"/>
    </row>
    <row r="21" spans="1:11" s="57" customFormat="1" ht="15" x14ac:dyDescent="0.25">
      <c r="A21" s="58"/>
      <c r="B21" s="59"/>
      <c r="C21" s="55"/>
      <c r="D21" s="55"/>
      <c r="E21" s="56"/>
      <c r="F21" s="56"/>
      <c r="G21" s="56"/>
      <c r="H21" s="56"/>
      <c r="I21" s="56"/>
      <c r="J21" s="56"/>
      <c r="K21" s="56"/>
    </row>
    <row r="22" spans="1:11" s="57" customFormat="1" ht="15" x14ac:dyDescent="0.25">
      <c r="A22" s="58"/>
      <c r="B22" s="59"/>
      <c r="C22" s="55"/>
      <c r="D22" s="55"/>
      <c r="E22" s="56"/>
      <c r="F22" s="56"/>
      <c r="G22" s="56"/>
      <c r="H22" s="56"/>
      <c r="I22" s="56"/>
      <c r="J22" s="56"/>
      <c r="K22" s="56"/>
    </row>
    <row r="23" spans="1:11" s="57" customFormat="1" ht="15" x14ac:dyDescent="0.25">
      <c r="A23" s="58"/>
      <c r="B23" s="59"/>
      <c r="C23" s="55"/>
      <c r="D23" s="55"/>
      <c r="E23" s="56"/>
      <c r="F23" s="56"/>
      <c r="G23" s="56"/>
      <c r="H23" s="56"/>
      <c r="I23" s="56"/>
      <c r="J23" s="56"/>
      <c r="K23" s="56"/>
    </row>
    <row r="24" spans="1:11" s="57" customFormat="1" ht="15" x14ac:dyDescent="0.25">
      <c r="A24" s="58"/>
      <c r="B24" s="59"/>
      <c r="C24" s="55"/>
      <c r="D24" s="55"/>
      <c r="E24" s="56"/>
      <c r="F24" s="56"/>
      <c r="G24" s="56"/>
      <c r="H24" s="56"/>
      <c r="I24" s="56"/>
      <c r="J24" s="56"/>
      <c r="K24" s="56"/>
    </row>
    <row r="25" spans="1:11" s="57" customFormat="1" ht="15" x14ac:dyDescent="0.25">
      <c r="A25" s="58"/>
      <c r="B25" s="59"/>
      <c r="C25" s="55"/>
      <c r="D25" s="55"/>
      <c r="E25" s="56"/>
      <c r="F25" s="56"/>
      <c r="G25" s="56"/>
      <c r="H25" s="56"/>
      <c r="I25" s="56"/>
      <c r="J25" s="56"/>
      <c r="K25" s="56"/>
    </row>
    <row r="26" spans="1:11" s="57" customFormat="1" ht="15" x14ac:dyDescent="0.25">
      <c r="A26" s="58"/>
      <c r="B26" s="59"/>
      <c r="C26" s="55"/>
      <c r="D26" s="55"/>
      <c r="E26" s="56"/>
      <c r="F26" s="56"/>
      <c r="G26" s="56"/>
      <c r="H26" s="56"/>
      <c r="I26" s="56"/>
      <c r="J26" s="56"/>
      <c r="K26" s="56"/>
    </row>
    <row r="27" spans="1:11" s="57" customFormat="1" ht="15" x14ac:dyDescent="0.25">
      <c r="A27" s="58"/>
      <c r="B27" s="59"/>
      <c r="C27" s="55"/>
      <c r="D27" s="55"/>
      <c r="E27" s="56"/>
      <c r="F27" s="56"/>
      <c r="G27" s="56"/>
      <c r="H27" s="56"/>
      <c r="I27" s="56"/>
      <c r="J27" s="56"/>
      <c r="K27" s="56"/>
    </row>
    <row r="28" spans="1:11" s="57" customFormat="1" ht="15" x14ac:dyDescent="0.25">
      <c r="A28" s="58"/>
      <c r="B28" s="59"/>
      <c r="C28" s="55"/>
      <c r="D28" s="55"/>
      <c r="E28" s="56"/>
      <c r="F28" s="56"/>
      <c r="G28" s="56"/>
      <c r="H28" s="56"/>
      <c r="I28" s="56"/>
      <c r="J28" s="56"/>
      <c r="K28" s="56"/>
    </row>
    <row r="29" spans="1:11" s="57" customFormat="1" ht="15" x14ac:dyDescent="0.25">
      <c r="A29" s="58"/>
      <c r="B29" s="59"/>
      <c r="C29" s="55"/>
      <c r="D29" s="55"/>
      <c r="E29" s="56"/>
      <c r="F29" s="56"/>
      <c r="G29" s="56"/>
      <c r="H29" s="56"/>
      <c r="I29" s="56"/>
      <c r="J29" s="56"/>
      <c r="K29" s="56"/>
    </row>
    <row r="30" spans="1:11" s="57" customFormat="1" ht="15" x14ac:dyDescent="0.25">
      <c r="A30" s="58"/>
      <c r="B30" s="59"/>
      <c r="C30" s="55"/>
      <c r="D30" s="55"/>
      <c r="E30" s="56"/>
      <c r="F30" s="56"/>
      <c r="G30" s="56"/>
      <c r="H30" s="56"/>
      <c r="I30" s="56"/>
      <c r="J30" s="56"/>
      <c r="K30" s="56"/>
    </row>
    <row r="31" spans="1:11" s="57" customFormat="1" ht="15" x14ac:dyDescent="0.25">
      <c r="A31" s="58"/>
      <c r="B31" s="59"/>
      <c r="C31" s="55"/>
      <c r="D31" s="55"/>
      <c r="E31" s="56"/>
      <c r="F31" s="56"/>
      <c r="G31" s="56"/>
      <c r="H31" s="56"/>
      <c r="I31" s="56"/>
      <c r="J31" s="56"/>
      <c r="K31" s="56"/>
    </row>
    <row r="32" spans="1:11" s="57" customFormat="1" ht="15" x14ac:dyDescent="0.25">
      <c r="A32" s="58"/>
      <c r="B32" s="59"/>
      <c r="C32" s="55"/>
      <c r="D32" s="55"/>
      <c r="E32" s="56"/>
      <c r="F32" s="56"/>
      <c r="G32" s="56"/>
      <c r="H32" s="56"/>
      <c r="I32" s="56"/>
      <c r="J32" s="56"/>
      <c r="K32" s="56"/>
    </row>
    <row r="33" spans="1:11" s="57" customFormat="1" ht="15" x14ac:dyDescent="0.25">
      <c r="A33" s="58"/>
      <c r="B33" s="59"/>
      <c r="C33" s="55"/>
      <c r="D33" s="55"/>
      <c r="E33" s="56"/>
      <c r="F33" s="56"/>
      <c r="G33" s="56"/>
      <c r="H33" s="56"/>
      <c r="I33" s="56"/>
      <c r="J33" s="56"/>
      <c r="K33" s="56"/>
    </row>
    <row r="34" spans="1:11" s="57" customFormat="1" ht="15" x14ac:dyDescent="0.25">
      <c r="A34" s="58"/>
      <c r="B34" s="59"/>
      <c r="C34" s="55"/>
      <c r="D34" s="55"/>
      <c r="E34" s="56"/>
      <c r="F34" s="56"/>
      <c r="G34" s="56"/>
      <c r="H34" s="56"/>
      <c r="I34" s="56"/>
      <c r="J34" s="56"/>
      <c r="K34" s="56"/>
    </row>
    <row r="35" spans="1:11" s="57" customFormat="1" ht="15" x14ac:dyDescent="0.25">
      <c r="A35" s="58"/>
      <c r="B35" s="59"/>
      <c r="C35" s="55"/>
      <c r="D35" s="55"/>
      <c r="E35" s="56"/>
      <c r="F35" s="56"/>
      <c r="G35" s="56"/>
      <c r="H35" s="56"/>
      <c r="I35" s="56"/>
      <c r="J35" s="56"/>
      <c r="K35" s="56"/>
    </row>
    <row r="36" spans="1:11" s="57" customFormat="1" ht="15" x14ac:dyDescent="0.25">
      <c r="A36" s="58"/>
      <c r="B36" s="59"/>
      <c r="C36" s="55"/>
      <c r="D36" s="55"/>
      <c r="E36" s="56"/>
      <c r="F36" s="56"/>
      <c r="G36" s="56"/>
      <c r="H36" s="56"/>
      <c r="I36" s="56"/>
      <c r="J36" s="56"/>
      <c r="K36" s="56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1" workbookViewId="0">
      <selection activeCell="J9" sqref="J9"/>
    </sheetView>
  </sheetViews>
  <sheetFormatPr defaultColWidth="9" defaultRowHeight="13.15" customHeight="1" x14ac:dyDescent="0.2"/>
  <cols>
    <col min="1" max="1" width="41.140625" customWidth="1"/>
    <col min="2" max="2" width="23.140625" customWidth="1"/>
    <col min="3" max="3" width="18.5703125" customWidth="1"/>
    <col min="4" max="4" width="23.7109375" customWidth="1"/>
    <col min="5" max="7" width="17" customWidth="1"/>
    <col min="8" max="8" width="16.28515625" customWidth="1"/>
    <col min="9" max="9" width="14.85546875" customWidth="1"/>
    <col min="10" max="11" width="12.42578125" customWidth="1"/>
  </cols>
  <sheetData>
    <row r="1" spans="1:14" ht="24" customHeight="1" x14ac:dyDescent="0.25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69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28.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</row>
    <row r="5" spans="1:14" ht="27" customHeight="1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2"/>
    </row>
    <row r="6" spans="1:14" ht="18" customHeight="1" x14ac:dyDescent="0.2">
      <c r="A6" s="10"/>
      <c r="B6" s="10"/>
      <c r="C6" s="10"/>
      <c r="D6" s="11"/>
      <c r="E6" s="11"/>
      <c r="F6" s="11"/>
      <c r="G6" s="11"/>
      <c r="H6" s="11"/>
      <c r="I6" s="11"/>
    </row>
    <row r="7" spans="1:14" ht="20.25" customHeight="1" x14ac:dyDescent="0.2">
      <c r="A7" s="12" t="s">
        <v>70</v>
      </c>
      <c r="B7" s="12"/>
      <c r="C7" s="12"/>
      <c r="D7" s="11"/>
      <c r="E7" s="11"/>
      <c r="F7" s="11"/>
      <c r="G7" s="11"/>
      <c r="H7" s="11"/>
      <c r="I7" s="11"/>
    </row>
    <row r="8" spans="1:14" ht="13.15" customHeight="1" x14ac:dyDescent="0.2">
      <c r="A8" s="22"/>
      <c r="B8" s="22"/>
      <c r="C8" s="22"/>
      <c r="D8" s="22"/>
      <c r="E8" s="22"/>
      <c r="F8" s="22"/>
      <c r="G8" s="22"/>
      <c r="H8" s="22"/>
      <c r="I8" s="22"/>
    </row>
    <row r="9" spans="1:14" ht="51.75" customHeight="1" x14ac:dyDescent="0.2">
      <c r="A9" s="23" t="s">
        <v>10</v>
      </c>
      <c r="B9" s="23" t="s">
        <v>6</v>
      </c>
      <c r="C9" s="23" t="s">
        <v>11</v>
      </c>
      <c r="D9" s="23" t="s">
        <v>12</v>
      </c>
      <c r="E9" s="23" t="s">
        <v>7</v>
      </c>
      <c r="F9" s="23" t="s">
        <v>13</v>
      </c>
      <c r="G9" s="23" t="s">
        <v>8</v>
      </c>
      <c r="H9" s="23" t="s">
        <v>9</v>
      </c>
      <c r="I9" s="23" t="s">
        <v>68</v>
      </c>
      <c r="J9" s="23" t="s">
        <v>107</v>
      </c>
    </row>
    <row r="10" spans="1:14" ht="17.25" customHeight="1" x14ac:dyDescent="0.2">
      <c r="A10" s="20"/>
      <c r="B10" s="20"/>
      <c r="C10" s="21"/>
      <c r="D10" s="21"/>
      <c r="E10" s="21"/>
      <c r="F10" s="21"/>
      <c r="G10" s="21"/>
      <c r="H10" s="21"/>
      <c r="I10" s="21"/>
      <c r="J10" s="15"/>
    </row>
    <row r="11" spans="1:14" ht="20.25" customHeight="1" x14ac:dyDescent="0.2">
      <c r="A11" s="20"/>
      <c r="B11" s="20"/>
      <c r="C11" s="21"/>
      <c r="D11" s="21"/>
      <c r="E11" s="21"/>
      <c r="F11" s="21"/>
      <c r="G11" s="21"/>
      <c r="H11" s="21"/>
      <c r="I11" s="21"/>
      <c r="J11" s="15"/>
    </row>
    <row r="12" spans="1:14" ht="21.75" customHeight="1" x14ac:dyDescent="0.2">
      <c r="A12" s="20"/>
      <c r="B12" s="20"/>
      <c r="C12" s="21"/>
      <c r="D12" s="21"/>
      <c r="E12" s="21"/>
      <c r="F12" s="21"/>
      <c r="G12" s="21"/>
      <c r="H12" s="21"/>
      <c r="I12" s="21"/>
      <c r="J12" s="15"/>
    </row>
    <row r="13" spans="1:14" ht="14.45" customHeight="1" x14ac:dyDescent="0.2"/>
    <row r="14" spans="1:14" ht="14.45" customHeight="1" x14ac:dyDescent="0.2"/>
    <row r="15" spans="1:14" ht="14.45" customHeight="1" x14ac:dyDescent="0.2"/>
    <row r="16" spans="1:14" ht="14.45" customHeight="1" x14ac:dyDescent="0.2">
      <c r="B16" s="24"/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0" sqref="A10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7109375" customWidth="1"/>
    <col min="11" max="11" width="18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71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31" customFormat="1" ht="27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27" customHeight="1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2"/>
    </row>
    <row r="6" spans="1:14" ht="8.25" customHeight="1" x14ac:dyDescent="0.2">
      <c r="A6" s="8"/>
      <c r="B6" s="8"/>
      <c r="C6" s="8"/>
      <c r="D6" s="9"/>
      <c r="E6" s="9"/>
      <c r="F6" s="9"/>
      <c r="G6" s="9"/>
      <c r="H6" s="9"/>
      <c r="I6" s="9"/>
    </row>
    <row r="7" spans="1:14" ht="47.25" customHeight="1" x14ac:dyDescent="0.2">
      <c r="A7" s="155" t="s">
        <v>72</v>
      </c>
      <c r="B7" s="155"/>
      <c r="C7" s="155"/>
      <c r="D7" s="155"/>
      <c r="E7" s="155"/>
      <c r="F7" s="155"/>
      <c r="G7" s="155"/>
      <c r="H7" s="155"/>
      <c r="I7" s="155"/>
    </row>
    <row r="8" spans="1:14" ht="20.25" customHeight="1" x14ac:dyDescent="0.2">
      <c r="A8" s="12" t="s">
        <v>28</v>
      </c>
      <c r="B8" s="12"/>
      <c r="C8" s="12"/>
      <c r="D8" s="11"/>
      <c r="E8" s="11"/>
      <c r="F8" s="11"/>
      <c r="G8" s="11"/>
      <c r="H8" s="11"/>
      <c r="I8" s="11"/>
    </row>
    <row r="9" spans="1:14" ht="53.25" customHeight="1" x14ac:dyDescent="0.2">
      <c r="A9" s="18" t="s">
        <v>14</v>
      </c>
      <c r="B9" s="23" t="s">
        <v>10</v>
      </c>
      <c r="C9" s="23" t="s">
        <v>6</v>
      </c>
      <c r="D9" s="23" t="s">
        <v>11</v>
      </c>
      <c r="E9" s="23" t="s">
        <v>12</v>
      </c>
      <c r="F9" s="23" t="s">
        <v>7</v>
      </c>
      <c r="G9" s="23" t="s">
        <v>13</v>
      </c>
      <c r="H9" s="26" t="s">
        <v>31</v>
      </c>
      <c r="I9" s="23" t="s">
        <v>8</v>
      </c>
      <c r="J9" s="23" t="s">
        <v>9</v>
      </c>
      <c r="K9" s="23" t="s">
        <v>59</v>
      </c>
    </row>
    <row r="10" spans="1:14" ht="36" customHeight="1" x14ac:dyDescent="0.2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60"/>
    </row>
    <row r="11" spans="1:14" ht="36" customHeight="1" x14ac:dyDescent="0.2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15"/>
    </row>
    <row r="12" spans="1:14" ht="36" customHeight="1" x14ac:dyDescent="0.2">
      <c r="A12" s="19"/>
      <c r="B12" s="20"/>
      <c r="C12" s="20"/>
      <c r="D12" s="21"/>
      <c r="E12" s="21"/>
      <c r="F12" s="21"/>
      <c r="G12" s="21"/>
      <c r="H12" s="21"/>
      <c r="I12" s="21"/>
      <c r="J12" s="21"/>
      <c r="K12" s="15"/>
    </row>
    <row r="13" spans="1:14" ht="36" customHeight="1" x14ac:dyDescent="0.2">
      <c r="A13" s="19"/>
      <c r="B13" s="20"/>
      <c r="C13" s="20"/>
      <c r="D13" s="21"/>
      <c r="E13" s="21"/>
      <c r="F13" s="21"/>
      <c r="G13" s="21"/>
      <c r="H13" s="21"/>
      <c r="I13" s="21"/>
      <c r="J13" s="21"/>
      <c r="K13" s="15"/>
    </row>
    <row r="14" spans="1:14" ht="36" customHeight="1" x14ac:dyDescent="0.2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15"/>
    </row>
    <row r="15" spans="1:14" ht="36" customHeight="1" x14ac:dyDescent="0.2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15"/>
    </row>
    <row r="16" spans="1:14" ht="14.45" customHeight="1" x14ac:dyDescent="0.2"/>
    <row r="17" ht="14.45" customHeight="1" x14ac:dyDescent="0.2"/>
    <row r="18" ht="14.45" customHeight="1" x14ac:dyDescent="0.2"/>
  </sheetData>
  <mergeCells count="5">
    <mergeCell ref="A7:I7"/>
    <mergeCell ref="A1:M1"/>
    <mergeCell ref="A2:M2"/>
    <mergeCell ref="A3:M3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6 - PROVETTE</vt:lpstr>
      <vt:lpstr>SCHEDA 7-REAGENTI TEST OPZIONI</vt:lpstr>
      <vt:lpstr>'SCHEDA 2 - NOLEGGIO E AT DM-IVD'!Area_stampa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lastPrinted>2023-06-12T08:18:30Z</cp:lastPrinted>
  <dcterms:created xsi:type="dcterms:W3CDTF">2022-12-14T11:55:12Z</dcterms:created>
  <dcterms:modified xsi:type="dcterms:W3CDTF">2023-08-18T07:34:31Z</dcterms:modified>
</cp:coreProperties>
</file>