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main.ausl.bologna.it\fs\Condivise\Standard\sam\SASBI\SERVICE\GARE 2022\PA SERVICE CHIRURGIA CATARATTA angela  GDL fasc 1499\documentazione di gara\"/>
    </mc:Choice>
  </mc:AlternateContent>
  <xr:revisionPtr revIDLastSave="0" documentId="13_ncr:1_{A2660914-E65B-4B2E-B9D7-92BF8E519771}" xr6:coauthVersionLast="45" xr6:coauthVersionMax="45" xr10:uidLastSave="{00000000-0000-0000-0000-000000000000}"/>
  <bookViews>
    <workbookView xWindow="-120" yWindow="-120" windowWidth="29040" windowHeight="15840" tabRatio="902" activeTab="1" xr2:uid="{00000000-000D-0000-FFFF-FFFF00000000}"/>
  </bookViews>
  <sheets>
    <sheet name="pag 1 di 3 noleggio" sheetId="37" r:id="rId1"/>
    <sheet name="pag 2 di 3 consumabili" sheetId="33" r:id="rId2"/>
    <sheet name="pag 3 di 3 riepilogo" sheetId="39" r:id="rId3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33" l="1"/>
  <c r="M8" i="33" s="1"/>
  <c r="N8" i="33" s="1"/>
  <c r="J9" i="33"/>
  <c r="M9" i="33" s="1"/>
  <c r="N9" i="33" s="1"/>
  <c r="K9" i="37"/>
  <c r="B10" i="39"/>
  <c r="M10" i="33" l="1"/>
  <c r="N10" i="33" s="1"/>
  <c r="B11" i="39" s="1"/>
  <c r="B12" i="39" s="1"/>
</calcChain>
</file>

<file path=xl/sharedStrings.xml><?xml version="1.0" encoding="utf-8"?>
<sst xmlns="http://schemas.openxmlformats.org/spreadsheetml/2006/main" count="63" uniqueCount="51">
  <si>
    <t>Unità di 
misura</t>
  </si>
  <si>
    <t>PZ</t>
  </si>
  <si>
    <t xml:space="preserve">Euro </t>
  </si>
  <si>
    <t>Voce di lotto</t>
  </si>
  <si>
    <t>REF
(specificare Codice identificativo del prodotto)</t>
  </si>
  <si>
    <t>LOTTO 2</t>
  </si>
  <si>
    <t>In allegato distinta del valore commerciale per ciascuno degli strumenti offerti con contratto di noleggio</t>
  </si>
  <si>
    <t>REF</t>
  </si>
  <si>
    <t>CND</t>
  </si>
  <si>
    <t>RDM</t>
  </si>
  <si>
    <t>VOCI ECONOMICHE relative al totale della fornitura</t>
  </si>
  <si>
    <t>Costi sicurezza annuali già inclusi nell'importo complessivo (art. 95, c. 10 del D.Lgs. N. 50/2016)</t>
  </si>
  <si>
    <t>SCHEMA DI OFFERTA ECONOMICA - pagina 1 di 4</t>
  </si>
  <si>
    <t>SCHEMA DI OFFERTA ECONOMICA - pagina 3 di 4</t>
  </si>
  <si>
    <t>Descrizione del prodotto offerto</t>
  </si>
  <si>
    <t>DESCRIZIONE DEL SISTEMA</t>
  </si>
  <si>
    <t xml:space="preserve">Canone noleggio unitario annuo
</t>
  </si>
  <si>
    <t>CONSUMABILI</t>
  </si>
  <si>
    <t>Costi manodopera annuali inclusi nell'importo complessivo</t>
  </si>
  <si>
    <t>CANONE NOLEGGIO SISTEMA PER VITRECTOMIA POSTERIORE CON POSSIBILITA' DI FACOEMULSIFICAZIONE</t>
  </si>
  <si>
    <t>2.A</t>
  </si>
  <si>
    <t>2.B</t>
  </si>
  <si>
    <t xml:space="preserve">* comprensivo della fornitura in numero corrispondente al fabbisogno indicato di: 
- ago di Charles
- fibre laser (20G, 23G, 25G, 27G) direzionali o equivalenti </t>
  </si>
  <si>
    <r>
      <t>Set completo per vitrectomia posteriore</t>
    </r>
    <r>
      <rPr>
        <sz val="14"/>
        <rFont val="Calibri"/>
        <family val="2"/>
      </rPr>
      <t>*</t>
    </r>
  </si>
  <si>
    <r>
      <t xml:space="preserve">IMPORTO COMPLESSIVO ANNUO DEL LOTTO (somma di tutte le voci)
</t>
    </r>
    <r>
      <rPr>
        <b/>
        <u/>
        <sz val="12"/>
        <rFont val="Calibri"/>
        <family val="2"/>
      </rPr>
      <t>CAMPO OBBLIGATORIO A PENA DI ESCLUSIONE</t>
    </r>
  </si>
  <si>
    <t>Canone noleggio complessivo annuo
(Canone unitario x Quantità presunta APSS + ASDAA)  
IVA esclusa</t>
  </si>
  <si>
    <t xml:space="preserve">La migliore precentuale di sconto offerta fra quelle indicate per i singoli prodotti a gara sarà applicata anche per la fornitura a listino di altri prodotti connessi all’oggetto dell’appalto e/o materiale analogo o simile, salvo migliore offerta prodotta al momento della richiesta del materiale. La mancata indicazione dell’aliquota percentuale di sconto non determina l’esclusione del concorrente dalla procedura di gara: in caso di mancata indicazione, tale aliquota sarà considerata pari a zero.
</t>
  </si>
  <si>
    <t>Servizio di noleggio di sistemi per facoemulsificazione e vitrectomia anteriore e posteriore e fornitura dei relativi materiali di consumo 
in forma di accordo quadro</t>
  </si>
  <si>
    <t>Quantità presunta
Azienda USL di Bologna</t>
  </si>
  <si>
    <t>Quantità presunta
Azienda Osped. Univer. di Bologna</t>
  </si>
  <si>
    <t>Quantità presunta
Azienda USL di Ferrara</t>
  </si>
  <si>
    <t>Quantità presunta
Azienda Osped. Univer. di Ferrara</t>
  </si>
  <si>
    <t>Quantità presunta
Azienda USL di Imola</t>
  </si>
  <si>
    <t>totale complessivo sistemi</t>
  </si>
  <si>
    <t>SCHEMA DI OFFERTA ECONOMICA - pagina 3 di 3</t>
  </si>
  <si>
    <t xml:space="preserve">Prezzo complessivo annuo  
(Prezzo unitario x Quantità annua presunta Aziende Sanitarie)  
IVA esclusa
</t>
  </si>
  <si>
    <t>Totale complessivo annuo dei  kit</t>
  </si>
  <si>
    <t>IMPORTO COMPLESSIVO ANNUO
Aziende Sanitarie
(in lettere)</t>
  </si>
  <si>
    <r>
      <rPr>
        <b/>
        <sz val="14"/>
        <rFont val="Calibri"/>
        <family val="2"/>
      </rPr>
      <t>CANONI DI NOLEGGIO SISTEMA</t>
    </r>
    <r>
      <rPr>
        <sz val="14"/>
        <rFont val="Calibri"/>
        <family val="2"/>
      </rPr>
      <t xml:space="preserve">
(deve corrisponedere al "TOTALE ANNUO COMPLESSIVO" a pag 1 di 3 del lotto 2)</t>
    </r>
  </si>
  <si>
    <t>comodato d'uso gratuito</t>
  </si>
  <si>
    <t>Prezzo massimo a base d'asta</t>
  </si>
  <si>
    <t>Set completo per vitrectomia posteriore in combinazione con facoemulsificazione</t>
  </si>
  <si>
    <t>€ 500,00</t>
  </si>
  <si>
    <t>€ 450,00</t>
  </si>
  <si>
    <t>Sistema per vitrectomia posteriore con possibilità di facoemulsificazione</t>
  </si>
  <si>
    <t>IMPORTO TOTALE TRIENNALE (Aziende Sanitarie): € 4.530.000,00 inclusi € 5.000,00 non soggetti a ribasso</t>
  </si>
  <si>
    <t>totale complessivo KIT/ ANNO</t>
  </si>
  <si>
    <t>Prezzo offerto</t>
  </si>
  <si>
    <r>
      <rPr>
        <b/>
        <sz val="14"/>
        <rFont val="Calibri"/>
        <family val="2"/>
      </rPr>
      <t>CONSUMABILI</t>
    </r>
    <r>
      <rPr>
        <sz val="14"/>
        <rFont val="Calibri"/>
        <family val="2"/>
      </rPr>
      <t xml:space="preserve">
(deve corrisponedere al "TOTALE TRIENNALE COMPLESSIVO" a pag 2 di 3 del lotto 2)</t>
    </r>
  </si>
  <si>
    <t xml:space="preserve">TOTALE TRIENNALE COMPLESSIVO
</t>
  </si>
  <si>
    <t>TOTALLE COMPLESSIVO DA RIPORTARE SULLA PIATTAFORMA SATER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</si>
</sst>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\ * #,##0.00_-;\-&quot;€&quot;\ * #,##0.00_-;_-&quot;€&quot;\ * &quot;-&quot;??_-;_-@_-"/>
    <numFmt numFmtId="164" formatCode="&quot;€&quot;\ #,##0.00;[Red]&quot;€&quot;\ #,##0.00"/>
    <numFmt numFmtId="165" formatCode="&quot;€&quot;\ #,##0.00"/>
  </numFmts>
  <fonts count="2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8"/>
      <name val="Arial"/>
      <family val="2"/>
    </font>
    <font>
      <b/>
      <sz val="16"/>
      <color indexed="8"/>
      <name val="Calibri"/>
      <family val="2"/>
    </font>
    <font>
      <b/>
      <u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i/>
      <sz val="12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2"/>
      <color indexed="8"/>
      <name val="Calibri"/>
      <family val="2"/>
    </font>
    <font>
      <b/>
      <sz val="26"/>
      <name val="Calibri"/>
      <family val="2"/>
    </font>
    <font>
      <sz val="16"/>
      <name val="Calibri"/>
      <family val="2"/>
    </font>
    <font>
      <sz val="16"/>
      <color indexed="8"/>
      <name val="Calibri"/>
      <family val="2"/>
    </font>
    <font>
      <b/>
      <sz val="1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6" fillId="0" borderId="0" xfId="0" applyFont="1" applyProtection="1"/>
    <xf numFmtId="0" fontId="0" fillId="0" borderId="0" xfId="0" applyProtection="1"/>
    <xf numFmtId="0" fontId="1" fillId="0" borderId="0" xfId="0" applyFont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5" fillId="0" borderId="0" xfId="0" applyFont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ont="1" applyProtection="1"/>
    <xf numFmtId="0" fontId="3" fillId="0" borderId="0" xfId="0" applyFont="1" applyFill="1" applyAlignment="1" applyProtection="1">
      <alignment horizontal="center" vertical="center"/>
    </xf>
    <xf numFmtId="0" fontId="11" fillId="0" borderId="0" xfId="0" applyFont="1" applyFill="1"/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left" vertical="center"/>
    </xf>
    <xf numFmtId="0" fontId="10" fillId="0" borderId="1" xfId="0" applyFont="1" applyBorder="1" applyAlignment="1" applyProtection="1">
      <alignment horizontal="center" vertical="center" wrapText="1"/>
    </xf>
    <xf numFmtId="0" fontId="0" fillId="0" borderId="0" xfId="0" applyBorder="1"/>
    <xf numFmtId="0" fontId="13" fillId="0" borderId="0" xfId="0" applyFont="1" applyFill="1" applyAlignment="1">
      <alignment vertical="center" wrapText="1"/>
    </xf>
    <xf numFmtId="0" fontId="6" fillId="0" borderId="0" xfId="0" applyFont="1"/>
    <xf numFmtId="0" fontId="13" fillId="0" borderId="0" xfId="0" applyFont="1" applyAlignment="1">
      <alignment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vertical="center" wrapText="1"/>
    </xf>
    <xf numFmtId="0" fontId="9" fillId="0" borderId="5" xfId="0" applyFont="1" applyBorder="1" applyAlignment="1" applyProtection="1">
      <alignment vertical="center" wrapText="1"/>
    </xf>
    <xf numFmtId="0" fontId="19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Border="1" applyProtection="1"/>
    <xf numFmtId="0" fontId="18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9" fillId="0" borderId="0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16" fillId="3" borderId="3" xfId="0" applyFont="1" applyFill="1" applyBorder="1" applyAlignment="1" applyProtection="1">
      <alignment horizontal="center" vertical="center" wrapText="1"/>
    </xf>
    <xf numFmtId="0" fontId="16" fillId="4" borderId="6" xfId="0" applyFont="1" applyFill="1" applyBorder="1" applyAlignment="1" applyProtection="1">
      <alignment horizontal="left" vertical="center" wrapText="1"/>
    </xf>
    <xf numFmtId="0" fontId="16" fillId="3" borderId="7" xfId="0" applyFont="1" applyFill="1" applyBorder="1" applyAlignment="1" applyProtection="1">
      <alignment horizontal="left" vertical="center" wrapText="1"/>
    </xf>
    <xf numFmtId="0" fontId="0" fillId="0" borderId="8" xfId="0" applyFont="1" applyBorder="1" applyProtection="1"/>
    <xf numFmtId="44" fontId="8" fillId="5" borderId="9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8" fillId="5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2" fontId="8" fillId="0" borderId="13" xfId="0" applyNumberFormat="1" applyFont="1" applyFill="1" applyBorder="1" applyAlignment="1" applyProtection="1">
      <alignment horizontal="center" vertical="center" wrapText="1"/>
    </xf>
    <xf numFmtId="44" fontId="16" fillId="4" borderId="15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44" fontId="16" fillId="3" borderId="16" xfId="0" applyNumberFormat="1" applyFont="1" applyFill="1" applyBorder="1" applyAlignment="1" applyProtection="1">
      <alignment horizontal="center" vertical="center" wrapText="1"/>
    </xf>
    <xf numFmtId="165" fontId="9" fillId="3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164" fontId="7" fillId="5" borderId="14" xfId="0" applyNumberFormat="1" applyFont="1" applyFill="1" applyBorder="1" applyAlignment="1" applyProtection="1">
      <alignment horizontal="center" vertical="center" wrapText="1"/>
      <protection locked="0"/>
    </xf>
    <xf numFmtId="44" fontId="8" fillId="5" borderId="25" xfId="0" applyNumberFormat="1" applyFont="1" applyFill="1" applyBorder="1" applyAlignment="1" applyProtection="1">
      <alignment horizontal="center" vertical="center" wrapText="1"/>
    </xf>
    <xf numFmtId="0" fontId="25" fillId="0" borderId="26" xfId="0" applyFont="1" applyFill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  <protection locked="0"/>
    </xf>
    <xf numFmtId="2" fontId="8" fillId="0" borderId="11" xfId="0" applyNumberFormat="1" applyFont="1" applyFill="1" applyBorder="1" applyAlignment="1" applyProtection="1">
      <alignment horizontal="center" vertical="center" wrapText="1"/>
    </xf>
    <xf numFmtId="44" fontId="8" fillId="5" borderId="27" xfId="0" applyNumberFormat="1" applyFont="1" applyFill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/>
    </xf>
    <xf numFmtId="0" fontId="24" fillId="0" borderId="0" xfId="0" applyFont="1" applyAlignment="1" applyProtection="1">
      <alignment horizontal="left" vertical="center"/>
    </xf>
    <xf numFmtId="165" fontId="8" fillId="5" borderId="28" xfId="0" applyNumberFormat="1" applyFont="1" applyFill="1" applyBorder="1" applyAlignment="1" applyProtection="1">
      <alignment horizontal="center" vertical="center" wrapText="1"/>
      <protection locked="0"/>
    </xf>
    <xf numFmtId="165" fontId="8" fillId="5" borderId="22" xfId="0" applyNumberFormat="1" applyFont="1" applyFill="1" applyBorder="1" applyAlignment="1" applyProtection="1">
      <alignment horizontal="center" vertical="center" wrapText="1"/>
      <protection locked="0"/>
    </xf>
    <xf numFmtId="164" fontId="7" fillId="6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6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 applyProtection="1">
      <alignment horizontal="center"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  <protection locked="0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</xf>
    <xf numFmtId="44" fontId="8" fillId="5" borderId="20" xfId="0" applyNumberFormat="1" applyFont="1" applyFill="1" applyBorder="1" applyAlignment="1" applyProtection="1">
      <alignment horizontal="center" vertical="center" wrapText="1"/>
    </xf>
    <xf numFmtId="44" fontId="8" fillId="5" borderId="12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0" fillId="5" borderId="22" xfId="0" applyFont="1" applyFill="1" applyBorder="1" applyAlignment="1" applyProtection="1">
      <alignment horizontal="center" vertical="center" wrapText="1"/>
      <protection locked="0"/>
    </xf>
    <xf numFmtId="0" fontId="10" fillId="5" borderId="23" xfId="0" applyFont="1" applyFill="1" applyBorder="1" applyAlignment="1" applyProtection="1">
      <alignment horizontal="center" vertical="center" wrapText="1"/>
      <protection locked="0"/>
    </xf>
    <xf numFmtId="0" fontId="10" fillId="5" borderId="24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/>
    </xf>
    <xf numFmtId="0" fontId="24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horizontal="left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415880</xdr:colOff>
      <xdr:row>11</xdr:row>
      <xdr:rowOff>174402</xdr:rowOff>
    </xdr:from>
    <xdr:to>
      <xdr:col>2</xdr:col>
      <xdr:colOff>1354965</xdr:colOff>
      <xdr:row>11</xdr:row>
      <xdr:rowOff>671580</xdr:rowOff>
    </xdr:to>
    <xdr:sp macro="" textlink="">
      <xdr:nvSpPr>
        <xdr:cNvPr id="3" name="Freccia a sinistra 2">
          <a:extLst>
            <a:ext uri="{FF2B5EF4-FFF2-40B4-BE49-F238E27FC236}">
              <a16:creationId xmlns:a16="http://schemas.microsoft.com/office/drawing/2014/main" id="{5CA4DFE7-FC95-490C-95EA-3941593CC6A4}"/>
            </a:ext>
          </a:extLst>
        </xdr:cNvPr>
        <xdr:cNvSpPr/>
      </xdr:nvSpPr>
      <xdr:spPr>
        <a:xfrm>
          <a:off x="12436162" y="5594261"/>
          <a:ext cx="939085" cy="497178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4"/>
  <sheetViews>
    <sheetView topLeftCell="D1" zoomScale="71" zoomScaleNormal="71" zoomScalePageLayoutView="90" workbookViewId="0">
      <selection activeCell="K13" sqref="K13"/>
    </sheetView>
  </sheetViews>
  <sheetFormatPr defaultRowHeight="30" customHeight="1" x14ac:dyDescent="0.25"/>
  <cols>
    <col min="1" max="1" width="14.7109375" style="2" customWidth="1"/>
    <col min="2" max="2" width="43.42578125" style="2" customWidth="1"/>
    <col min="3" max="3" width="12.42578125" style="2" customWidth="1"/>
    <col min="4" max="5" width="13.5703125" style="2" customWidth="1"/>
    <col min="6" max="9" width="12.42578125" style="2" customWidth="1"/>
    <col min="10" max="10" width="11.28515625" style="12" customWidth="1"/>
    <col min="11" max="11" width="16.7109375" style="2" customWidth="1"/>
    <col min="12" max="12" width="19.7109375" style="2" customWidth="1"/>
    <col min="13" max="13" width="45.28515625" style="2" customWidth="1"/>
    <col min="14" max="16384" width="9.140625" style="2"/>
  </cols>
  <sheetData>
    <row r="1" spans="1:13" ht="30" customHeight="1" thickBot="1" x14ac:dyDescent="0.4">
      <c r="A1" s="59"/>
    </row>
    <row r="2" spans="1:13" ht="48" customHeight="1" thickBot="1" x14ac:dyDescent="0.3">
      <c r="A2" s="89" t="s">
        <v>27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1"/>
    </row>
    <row r="3" spans="1:13" ht="27" customHeight="1" thickBot="1" x14ac:dyDescent="0.3">
      <c r="A3" s="4"/>
      <c r="B3" s="4"/>
      <c r="C3" s="4"/>
      <c r="D3" s="3"/>
      <c r="F3" s="10"/>
      <c r="G3" s="10"/>
      <c r="H3" s="10"/>
      <c r="I3" s="10"/>
      <c r="J3" s="10"/>
      <c r="K3" s="10"/>
      <c r="L3" s="10"/>
      <c r="M3" s="10"/>
    </row>
    <row r="4" spans="1:13" ht="27" customHeight="1" thickBot="1" x14ac:dyDescent="0.3">
      <c r="A4" s="89" t="s">
        <v>12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</row>
    <row r="5" spans="1:13" ht="30" customHeight="1" thickBot="1" x14ac:dyDescent="0.3">
      <c r="A5" s="60"/>
      <c r="C5" s="10"/>
      <c r="D5" s="10"/>
      <c r="E5" s="10"/>
      <c r="F5" s="11"/>
      <c r="G5" s="11"/>
      <c r="H5" s="11"/>
      <c r="I5" s="11"/>
      <c r="J5" s="11"/>
      <c r="K5" s="11"/>
      <c r="M5" s="3"/>
    </row>
    <row r="6" spans="1:13" ht="68.25" customHeight="1" thickBot="1" x14ac:dyDescent="0.3">
      <c r="A6" s="32" t="s">
        <v>5</v>
      </c>
      <c r="B6" s="92" t="s">
        <v>19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3"/>
    </row>
    <row r="7" spans="1:13" ht="30" customHeight="1" thickBot="1" x14ac:dyDescent="0.3">
      <c r="A7" s="4"/>
      <c r="B7" s="14"/>
      <c r="C7" s="14"/>
      <c r="D7" s="13"/>
      <c r="E7" s="13"/>
      <c r="F7" s="11"/>
      <c r="G7" s="11"/>
      <c r="H7" s="11"/>
      <c r="I7" s="11"/>
      <c r="J7" s="57"/>
      <c r="K7" s="57"/>
      <c r="M7" s="3"/>
    </row>
    <row r="8" spans="1:13" ht="126.75" customHeight="1" thickBot="1" x14ac:dyDescent="0.3">
      <c r="A8" s="94" t="s">
        <v>20</v>
      </c>
      <c r="B8" s="29" t="s">
        <v>15</v>
      </c>
      <c r="C8" s="29" t="s">
        <v>7</v>
      </c>
      <c r="D8" s="29" t="s">
        <v>9</v>
      </c>
      <c r="E8" s="29" t="s">
        <v>8</v>
      </c>
      <c r="F8" s="68" t="s">
        <v>28</v>
      </c>
      <c r="G8" s="68" t="s">
        <v>29</v>
      </c>
      <c r="H8" s="68" t="s">
        <v>30</v>
      </c>
      <c r="I8" s="68" t="s">
        <v>31</v>
      </c>
      <c r="J8" s="68" t="s">
        <v>32</v>
      </c>
      <c r="K8" s="68" t="s">
        <v>33</v>
      </c>
      <c r="L8" s="29" t="s">
        <v>16</v>
      </c>
      <c r="M8" s="30" t="s">
        <v>25</v>
      </c>
    </row>
    <row r="9" spans="1:13" ht="90" customHeight="1" thickBot="1" x14ac:dyDescent="0.3">
      <c r="A9" s="95"/>
      <c r="B9" s="61" t="s">
        <v>44</v>
      </c>
      <c r="C9" s="62"/>
      <c r="D9" s="62"/>
      <c r="E9" s="62"/>
      <c r="F9" s="71">
        <v>2</v>
      </c>
      <c r="G9" s="71">
        <v>3</v>
      </c>
      <c r="H9" s="71">
        <v>1</v>
      </c>
      <c r="I9" s="71">
        <v>4</v>
      </c>
      <c r="J9" s="71">
        <v>2</v>
      </c>
      <c r="K9" s="71">
        <f>F9+G9+H9+I9+J9</f>
        <v>12</v>
      </c>
      <c r="L9" s="96" t="s">
        <v>39</v>
      </c>
      <c r="M9" s="97"/>
    </row>
    <row r="10" spans="1:13" ht="30" customHeight="1" x14ac:dyDescent="0.25">
      <c r="A10" s="53"/>
      <c r="B10" s="15"/>
      <c r="C10" s="53"/>
      <c r="D10" s="53"/>
      <c r="E10" s="53"/>
      <c r="F10" s="67"/>
      <c r="G10" s="67"/>
      <c r="H10" s="67"/>
      <c r="I10" s="67"/>
      <c r="J10" s="13"/>
      <c r="K10" s="13"/>
      <c r="L10" s="53"/>
      <c r="M10" s="53"/>
    </row>
    <row r="11" spans="1:13" ht="30" customHeight="1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7"/>
      <c r="M11" s="27"/>
    </row>
    <row r="12" spans="1:13" ht="30" customHeight="1" x14ac:dyDescent="0.25">
      <c r="A12" s="23" t="s">
        <v>6</v>
      </c>
      <c r="B12" s="21"/>
      <c r="C12" s="21"/>
      <c r="D12" s="21"/>
      <c r="E12" s="22"/>
      <c r="F12" s="12"/>
      <c r="G12" s="12"/>
      <c r="H12" s="12"/>
      <c r="I12" s="12"/>
      <c r="K12" s="12"/>
    </row>
    <row r="13" spans="1:13" ht="22.5" customHeight="1" x14ac:dyDescent="0.25"/>
    <row r="14" spans="1:13" ht="30" customHeight="1" x14ac:dyDescent="0.25">
      <c r="B14" s="74"/>
    </row>
  </sheetData>
  <mergeCells count="5">
    <mergeCell ref="A2:M2"/>
    <mergeCell ref="A4:M4"/>
    <mergeCell ref="B6:M6"/>
    <mergeCell ref="A8:A9"/>
    <mergeCell ref="L9:M9"/>
  </mergeCells>
  <phoneticPr fontId="0" type="noConversion"/>
  <pageMargins left="0.19685039370078741" right="0.19685039370078741" top="0.74803149606299213" bottom="0.31496062992125984" header="0.31496062992125984" footer="0.15748031496062992"/>
  <pageSetup paperSize="9" scale="72" fitToHeight="2" orientation="landscape" r:id="rId1"/>
  <headerFoot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3">
    <pageSetUpPr fitToPage="1"/>
  </sheetPr>
  <dimension ref="A1:N13"/>
  <sheetViews>
    <sheetView tabSelected="1" topLeftCell="C1" zoomScale="70" zoomScaleNormal="70" zoomScalePageLayoutView="90" workbookViewId="0">
      <selection activeCell="N13" sqref="N13"/>
    </sheetView>
  </sheetViews>
  <sheetFormatPr defaultRowHeight="30" customHeight="1" x14ac:dyDescent="0.25"/>
  <cols>
    <col min="1" max="1" width="13.42578125" style="2" customWidth="1"/>
    <col min="2" max="2" width="31.5703125" style="2" customWidth="1"/>
    <col min="3" max="3" width="28.7109375" style="2" customWidth="1"/>
    <col min="4" max="4" width="10.7109375" style="2" customWidth="1"/>
    <col min="5" max="8" width="14.42578125" style="2" customWidth="1"/>
    <col min="9" max="9" width="14.140625" style="2" customWidth="1"/>
    <col min="10" max="10" width="18.85546875" style="2" customWidth="1"/>
    <col min="11" max="12" width="20.42578125" style="12" customWidth="1"/>
    <col min="13" max="13" width="29.28515625" style="2" customWidth="1"/>
    <col min="14" max="14" width="29.85546875" style="2" customWidth="1"/>
    <col min="15" max="16384" width="9.140625" style="2"/>
  </cols>
  <sheetData>
    <row r="1" spans="1:14" ht="69.75" customHeight="1" thickBot="1" x14ac:dyDescent="0.3">
      <c r="A1" s="89" t="s">
        <v>27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1"/>
    </row>
    <row r="2" spans="1:14" ht="21.75" customHeight="1" thickBot="1" x14ac:dyDescent="0.3">
      <c r="A2" s="4"/>
      <c r="B2" s="3"/>
      <c r="C2" s="10"/>
      <c r="D2" s="10"/>
      <c r="E2" s="11"/>
      <c r="F2" s="11"/>
      <c r="G2" s="11"/>
      <c r="H2" s="11"/>
      <c r="I2" s="11"/>
      <c r="J2" s="11"/>
      <c r="K2" s="2"/>
      <c r="L2" s="2"/>
      <c r="M2" s="3"/>
    </row>
    <row r="3" spans="1:14" ht="27" customHeight="1" thickBot="1" x14ac:dyDescent="0.3">
      <c r="A3" s="89" t="s">
        <v>13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4" ht="17.25" customHeight="1" thickBot="1" x14ac:dyDescent="0.3">
      <c r="A4" s="4"/>
      <c r="B4" s="3"/>
      <c r="C4" s="10"/>
      <c r="D4" s="10"/>
      <c r="E4" s="11"/>
      <c r="F4" s="11"/>
      <c r="G4" s="11"/>
      <c r="H4" s="11"/>
      <c r="I4" s="11"/>
      <c r="J4" s="11"/>
      <c r="K4" s="2"/>
      <c r="L4" s="2"/>
      <c r="M4" s="3"/>
    </row>
    <row r="5" spans="1:14" ht="30" customHeight="1" thickBot="1" x14ac:dyDescent="0.3">
      <c r="A5" s="24" t="s">
        <v>5</v>
      </c>
      <c r="B5" s="99" t="s">
        <v>17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</row>
    <row r="6" spans="1:14" ht="19.5" customHeight="1" thickBot="1" x14ac:dyDescent="0.3">
      <c r="A6" s="5"/>
      <c r="B6" s="8"/>
      <c r="C6" s="6"/>
      <c r="D6" s="7"/>
      <c r="E6" s="16"/>
      <c r="F6" s="16"/>
      <c r="G6" s="16"/>
      <c r="H6" s="16"/>
      <c r="I6" s="16"/>
      <c r="J6" s="16"/>
      <c r="K6" s="7"/>
      <c r="L6" s="7"/>
      <c r="M6" s="7"/>
    </row>
    <row r="7" spans="1:14" ht="125.25" customHeight="1" thickBot="1" x14ac:dyDescent="0.3">
      <c r="A7" s="18" t="s">
        <v>3</v>
      </c>
      <c r="B7" s="19" t="s">
        <v>14</v>
      </c>
      <c r="C7" s="19" t="s">
        <v>4</v>
      </c>
      <c r="D7" s="19" t="s">
        <v>0</v>
      </c>
      <c r="E7" s="68" t="s">
        <v>28</v>
      </c>
      <c r="F7" s="68" t="s">
        <v>29</v>
      </c>
      <c r="G7" s="68" t="s">
        <v>30</v>
      </c>
      <c r="H7" s="68" t="s">
        <v>31</v>
      </c>
      <c r="I7" s="68" t="s">
        <v>32</v>
      </c>
      <c r="J7" s="68" t="s">
        <v>46</v>
      </c>
      <c r="K7" s="85" t="s">
        <v>40</v>
      </c>
      <c r="L7" s="75" t="s">
        <v>47</v>
      </c>
      <c r="M7" s="20" t="s">
        <v>35</v>
      </c>
      <c r="N7" s="20" t="s">
        <v>49</v>
      </c>
    </row>
    <row r="8" spans="1:14" ht="48" customHeight="1" thickBot="1" x14ac:dyDescent="0.3">
      <c r="A8" s="65" t="s">
        <v>20</v>
      </c>
      <c r="B8" s="66" t="s">
        <v>23</v>
      </c>
      <c r="C8" s="62"/>
      <c r="D8" s="63" t="s">
        <v>1</v>
      </c>
      <c r="E8" s="69">
        <v>300</v>
      </c>
      <c r="F8" s="69">
        <v>500</v>
      </c>
      <c r="G8" s="69">
        <v>0</v>
      </c>
      <c r="H8" s="69">
        <v>0</v>
      </c>
      <c r="I8" s="69">
        <v>350</v>
      </c>
      <c r="J8" s="69">
        <f>SUM(E8:I8)</f>
        <v>1150</v>
      </c>
      <c r="K8" s="86" t="s">
        <v>43</v>
      </c>
      <c r="L8" s="83">
        <v>0</v>
      </c>
      <c r="M8" s="54">
        <f>J8*L8</f>
        <v>0</v>
      </c>
      <c r="N8" s="54">
        <f>M8*3</f>
        <v>0</v>
      </c>
    </row>
    <row r="9" spans="1:14" ht="49.5" customHeight="1" x14ac:dyDescent="0.25">
      <c r="A9" s="77" t="s">
        <v>21</v>
      </c>
      <c r="B9" s="78" t="s">
        <v>41</v>
      </c>
      <c r="C9" s="62"/>
      <c r="D9" s="63" t="s">
        <v>1</v>
      </c>
      <c r="E9" s="79">
        <v>300</v>
      </c>
      <c r="F9" s="79">
        <v>400</v>
      </c>
      <c r="G9" s="79">
        <v>100</v>
      </c>
      <c r="H9" s="79">
        <v>1100</v>
      </c>
      <c r="I9" s="79">
        <v>50</v>
      </c>
      <c r="J9" s="79">
        <f>SUM(E9:I9)</f>
        <v>1950</v>
      </c>
      <c r="K9" s="87" t="s">
        <v>42</v>
      </c>
      <c r="L9" s="84">
        <v>0</v>
      </c>
      <c r="M9" s="80">
        <f>J9*L9</f>
        <v>0</v>
      </c>
      <c r="N9" s="54">
        <f t="shared" ref="N9:N10" si="0">M9*3</f>
        <v>0</v>
      </c>
    </row>
    <row r="10" spans="1:14" ht="42" customHeight="1" thickBot="1" x14ac:dyDescent="0.3">
      <c r="A10" s="102" t="s">
        <v>36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81"/>
      <c r="M10" s="76">
        <f>SUM(M8:M9)</f>
        <v>0</v>
      </c>
      <c r="N10" s="54">
        <f t="shared" si="0"/>
        <v>0</v>
      </c>
    </row>
    <row r="11" spans="1:14" ht="78" customHeight="1" x14ac:dyDescent="0.25">
      <c r="A11" s="103" t="s">
        <v>22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82"/>
      <c r="M11" s="15"/>
    </row>
    <row r="12" spans="1:14" ht="19.5" customHeight="1" x14ac:dyDescent="0.25"/>
    <row r="13" spans="1:14" ht="67.5" customHeight="1" x14ac:dyDescent="0.25">
      <c r="A13" s="98" t="s">
        <v>26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</row>
  </sheetData>
  <mergeCells count="6">
    <mergeCell ref="A13:M13"/>
    <mergeCell ref="A1:M1"/>
    <mergeCell ref="A3:M3"/>
    <mergeCell ref="B5:M5"/>
    <mergeCell ref="A10:K10"/>
    <mergeCell ref="A11:K11"/>
  </mergeCells>
  <phoneticPr fontId="0" type="noConversion"/>
  <pageMargins left="0.19685039370078741" right="0.19685039370078741" top="0.74803149606299213" bottom="0.31496062992125984" header="0.31496062992125984" footer="0.15748031496062992"/>
  <pageSetup paperSize="9" scale="65" fitToHeight="2" orientation="landscape" r:id="rId1"/>
  <headerFooter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2"/>
  <sheetViews>
    <sheetView zoomScale="71" zoomScaleNormal="71" zoomScalePageLayoutView="90" workbookViewId="0">
      <selection activeCell="B13" sqref="B13"/>
    </sheetView>
  </sheetViews>
  <sheetFormatPr defaultRowHeight="30" customHeight="1" x14ac:dyDescent="0.25"/>
  <cols>
    <col min="1" max="1" width="111.28515625" style="2" customWidth="1"/>
    <col min="2" max="2" width="69" style="2" customWidth="1"/>
    <col min="3" max="3" width="31.140625" style="2" customWidth="1"/>
    <col min="4" max="4" width="38" style="2" customWidth="1"/>
    <col min="5" max="8" width="69" style="2" customWidth="1"/>
    <col min="9" max="16384" width="9.140625" style="2"/>
  </cols>
  <sheetData>
    <row r="1" spans="1:15" s="17" customFormat="1" ht="51.75" customHeight="1" thickBot="1" x14ac:dyDescent="0.25">
      <c r="A1" s="89" t="s">
        <v>27</v>
      </c>
      <c r="B1" s="91"/>
    </row>
    <row r="2" spans="1:15" ht="21.75" customHeight="1" thickBot="1" x14ac:dyDescent="0.3">
      <c r="A2" s="4"/>
      <c r="B2" s="3"/>
    </row>
    <row r="3" spans="1:15" ht="27" customHeight="1" thickBot="1" x14ac:dyDescent="0.3">
      <c r="A3" s="89" t="s">
        <v>34</v>
      </c>
      <c r="B3" s="91"/>
    </row>
    <row r="4" spans="1:15" ht="17.25" customHeight="1" x14ac:dyDescent="0.25">
      <c r="A4" s="55"/>
      <c r="B4" s="55"/>
    </row>
    <row r="5" spans="1:15" ht="48" customHeight="1" x14ac:dyDescent="0.25">
      <c r="A5" s="58" t="s">
        <v>45</v>
      </c>
      <c r="B5" s="55"/>
    </row>
    <row r="6" spans="1:15" ht="20.25" customHeight="1" thickBot="1" x14ac:dyDescent="0.3">
      <c r="A6" s="4"/>
      <c r="B6" s="3"/>
    </row>
    <row r="7" spans="1:15" ht="41.25" customHeight="1" thickBot="1" x14ac:dyDescent="0.3">
      <c r="A7" s="32" t="s">
        <v>5</v>
      </c>
      <c r="B7" s="64"/>
      <c r="E7" s="56"/>
      <c r="F7" s="56"/>
    </row>
    <row r="8" spans="1:15" s="1" customFormat="1" ht="30" customHeight="1" thickBot="1" x14ac:dyDescent="0.3">
      <c r="A8" s="5"/>
      <c r="B8" s="7"/>
    </row>
    <row r="9" spans="1:15" s="9" customFormat="1" ht="71.25" customHeight="1" thickBot="1" x14ac:dyDescent="0.3">
      <c r="A9" s="24" t="s">
        <v>10</v>
      </c>
      <c r="B9" s="33" t="s">
        <v>37</v>
      </c>
    </row>
    <row r="10" spans="1:15" s="1" customFormat="1" ht="50.1" customHeight="1" x14ac:dyDescent="0.25">
      <c r="A10" s="51" t="s">
        <v>38</v>
      </c>
      <c r="B10" s="70" t="str">
        <f>'pag 1 di 3 noleggio'!L9</f>
        <v>comodato d'uso gratuito</v>
      </c>
    </row>
    <row r="11" spans="1:15" s="1" customFormat="1" ht="50.1" customHeight="1" thickBot="1" x14ac:dyDescent="0.3">
      <c r="A11" s="52" t="s">
        <v>48</v>
      </c>
      <c r="B11" s="72">
        <f>'pag 2 di 3 consumabili'!N10</f>
        <v>0</v>
      </c>
      <c r="C11" s="27"/>
    </row>
    <row r="12" spans="1:15" s="1" customFormat="1" ht="69" customHeight="1" thickBot="1" x14ac:dyDescent="0.35">
      <c r="A12" s="34" t="s">
        <v>24</v>
      </c>
      <c r="B12" s="73">
        <f>B11</f>
        <v>0</v>
      </c>
      <c r="D12" s="88" t="s">
        <v>50</v>
      </c>
    </row>
    <row r="13" spans="1:15" ht="30" customHeight="1" x14ac:dyDescent="0.3">
      <c r="A13" s="15"/>
      <c r="B13" s="48"/>
    </row>
    <row r="14" spans="1:15" ht="30" customHeight="1" x14ac:dyDescent="0.25">
      <c r="A14" s="15"/>
      <c r="B14" s="49"/>
    </row>
    <row r="15" spans="1:15" ht="30" customHeight="1" thickBot="1" x14ac:dyDescent="0.3">
      <c r="B15" s="3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</row>
    <row r="16" spans="1:15" customFormat="1" ht="41.25" customHeight="1" thickBot="1" x14ac:dyDescent="0.3">
      <c r="A16" s="35" t="s">
        <v>11</v>
      </c>
      <c r="B16" s="50" t="s">
        <v>2</v>
      </c>
      <c r="C16" s="40"/>
      <c r="D16" s="40"/>
      <c r="E16" s="40"/>
      <c r="F16" s="40"/>
      <c r="G16" s="43"/>
      <c r="H16" s="43"/>
      <c r="I16" s="43"/>
      <c r="J16" s="43"/>
      <c r="K16" s="25"/>
      <c r="L16" s="36"/>
      <c r="M16" s="36"/>
      <c r="N16" s="36"/>
      <c r="O16" s="25"/>
    </row>
    <row r="17" spans="1:15" customFormat="1" ht="16.5" thickBot="1" x14ac:dyDescent="0.3">
      <c r="A17" s="37"/>
      <c r="B17" s="41"/>
      <c r="C17" s="37"/>
      <c r="D17" s="37"/>
      <c r="E17" s="37"/>
      <c r="F17" s="37"/>
      <c r="G17" s="38"/>
      <c r="H17" s="38"/>
      <c r="I17" s="38"/>
      <c r="J17" s="38"/>
      <c r="K17" s="39"/>
      <c r="L17" s="39"/>
      <c r="M17" s="39"/>
      <c r="N17" s="39"/>
      <c r="O17" s="25"/>
    </row>
    <row r="18" spans="1:15" customFormat="1" ht="33.75" customHeight="1" thickBot="1" x14ac:dyDescent="0.3">
      <c r="A18" s="35" t="s">
        <v>18</v>
      </c>
      <c r="B18" s="50" t="s">
        <v>2</v>
      </c>
      <c r="C18" s="40"/>
      <c r="D18" s="40"/>
      <c r="E18" s="40"/>
      <c r="F18" s="40"/>
      <c r="G18" s="43"/>
      <c r="H18" s="43"/>
      <c r="I18" s="43"/>
      <c r="J18" s="43"/>
      <c r="K18" s="25"/>
      <c r="L18" s="36"/>
      <c r="M18" s="36"/>
      <c r="N18" s="36"/>
      <c r="O18" s="25"/>
    </row>
    <row r="19" spans="1:15" customFormat="1" ht="15.75" x14ac:dyDescent="0.25">
      <c r="A19" s="37"/>
      <c r="B19" s="37"/>
      <c r="C19" s="37"/>
      <c r="D19" s="37"/>
      <c r="E19" s="37"/>
      <c r="F19" s="37"/>
      <c r="G19" s="39"/>
      <c r="H19" s="39"/>
      <c r="I19" s="39"/>
      <c r="J19" s="39"/>
      <c r="K19" s="39"/>
      <c r="L19" s="39"/>
      <c r="M19" s="39"/>
      <c r="N19" s="39"/>
      <c r="O19" s="25"/>
    </row>
    <row r="20" spans="1:15" customFormat="1" ht="50.1" customHeight="1" x14ac:dyDescent="0.25">
      <c r="A20" s="47"/>
      <c r="B20" s="26"/>
      <c r="C20" s="44"/>
      <c r="D20" s="44"/>
      <c r="E20" s="44"/>
      <c r="F20" s="45"/>
      <c r="G20" s="45"/>
      <c r="H20" s="45"/>
      <c r="I20" s="39"/>
      <c r="J20" s="39"/>
      <c r="K20" s="39"/>
      <c r="L20" s="39"/>
      <c r="M20" s="39"/>
      <c r="N20" s="39"/>
      <c r="O20" s="25"/>
    </row>
    <row r="21" spans="1:15" customFormat="1" ht="15.75" x14ac:dyDescent="0.25">
      <c r="A21" s="45"/>
      <c r="B21" s="28"/>
      <c r="C21" s="45"/>
      <c r="D21" s="45"/>
      <c r="E21" s="45"/>
      <c r="F21" s="45"/>
      <c r="G21" s="45"/>
      <c r="H21" s="45"/>
      <c r="I21" s="39"/>
      <c r="J21" s="39"/>
      <c r="K21" s="39"/>
      <c r="L21" s="39"/>
      <c r="M21" s="39"/>
      <c r="N21" s="39"/>
      <c r="O21" s="25"/>
    </row>
    <row r="22" spans="1:15" customFormat="1" ht="50.1" customHeight="1" x14ac:dyDescent="0.25">
      <c r="A22" s="46"/>
      <c r="B22" s="40"/>
      <c r="C22" s="40"/>
      <c r="D22" s="40"/>
      <c r="E22" s="40"/>
      <c r="F22" s="40"/>
      <c r="G22" s="40"/>
      <c r="I22" s="39"/>
      <c r="J22" s="39"/>
      <c r="K22" s="39"/>
      <c r="L22" s="39"/>
      <c r="M22" s="39"/>
      <c r="N22" s="39"/>
      <c r="O22" s="25"/>
    </row>
  </sheetData>
  <mergeCells count="2">
    <mergeCell ref="A1:B1"/>
    <mergeCell ref="A3:B3"/>
  </mergeCells>
  <phoneticPr fontId="0" type="noConversion"/>
  <pageMargins left="0.19685039370078741" right="0.19685039370078741" top="0.74803149606299213" bottom="0.31496062992125984" header="0.31496062992125984" footer="0.15748031496062992"/>
  <pageSetup paperSize="9" scale="59" fitToHeight="2" orientation="landscape" r:id="rId1"/>
  <headerFooter>
    <oddFooter>&amp;CPagina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pag 1 di 3 noleggio</vt:lpstr>
      <vt:lpstr>pag 2 di 3 consumabili</vt:lpstr>
      <vt:lpstr>pag 3 di 3 riepilogo</vt:lpstr>
    </vt:vector>
  </TitlesOfParts>
  <Company>A.P.S.S. Trento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533441</dc:creator>
  <cp:lastModifiedBy>Giorgi Giuseppe</cp:lastModifiedBy>
  <cp:lastPrinted>2022-06-17T09:29:16Z</cp:lastPrinted>
  <dcterms:created xsi:type="dcterms:W3CDTF">2019-10-28T13:45:32Z</dcterms:created>
  <dcterms:modified xsi:type="dcterms:W3CDTF">2022-10-28T08:36:55Z</dcterms:modified>
</cp:coreProperties>
</file>