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\\fsl1\sam\SASBI\ATTREZZATURE SANITARIE\gare 2020\PA defirbillatori AOSP\richiesta di acquisto\"/>
    </mc:Choice>
  </mc:AlternateContent>
  <xr:revisionPtr revIDLastSave="0" documentId="10_ncr:100000_{8D1384C2-67A6-4E00-85A8-E1AA7A18D7E1}" xr6:coauthVersionLast="31" xr6:coauthVersionMax="31" xr10:uidLastSave="{00000000-0000-0000-0000-000000000000}"/>
  <bookViews>
    <workbookView xWindow="0" yWindow="0" windowWidth="28800" windowHeight="12555" xr2:uid="{00000000-000D-0000-FFFF-FFFF00000000}"/>
  </bookViews>
  <sheets>
    <sheet name="Dati prove DEF" sheetId="1" r:id="rId1"/>
  </sheets>
  <definedNames>
    <definedName name="_xlnm.Print_Area" localSheetId="0">'Dati prove DEF'!$B$2:$T$25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6" i="1" l="1"/>
  <c r="V16" i="1"/>
  <c r="V24" i="1"/>
  <c r="U24" i="1"/>
  <c r="T24" i="1"/>
  <c r="S24" i="1"/>
  <c r="R24" i="1"/>
  <c r="O24" i="1"/>
  <c r="L24" i="1"/>
  <c r="I24" i="1"/>
  <c r="F24" i="1"/>
  <c r="V23" i="1"/>
  <c r="U23" i="1"/>
  <c r="T23" i="1"/>
  <c r="S23" i="1"/>
  <c r="R23" i="1"/>
  <c r="O23" i="1"/>
  <c r="L23" i="1"/>
  <c r="I23" i="1"/>
  <c r="F23" i="1"/>
  <c r="V22" i="1"/>
  <c r="U22" i="1"/>
  <c r="T22" i="1"/>
  <c r="S22" i="1"/>
  <c r="R22" i="1"/>
  <c r="O22" i="1"/>
  <c r="L22" i="1"/>
  <c r="I22" i="1"/>
  <c r="F22" i="1"/>
  <c r="V21" i="1"/>
  <c r="U21" i="1"/>
  <c r="T21" i="1"/>
  <c r="S21" i="1"/>
  <c r="R21" i="1"/>
  <c r="O21" i="1"/>
  <c r="L21" i="1"/>
  <c r="I21" i="1"/>
  <c r="F21" i="1"/>
  <c r="V12" i="1"/>
  <c r="V13" i="1"/>
  <c r="V14" i="1"/>
  <c r="V17" i="1"/>
  <c r="V18" i="1"/>
  <c r="V19" i="1"/>
  <c r="V11" i="1"/>
  <c r="U12" i="1"/>
  <c r="U13" i="1"/>
  <c r="U14" i="1"/>
  <c r="U17" i="1"/>
  <c r="U18" i="1"/>
  <c r="U19" i="1"/>
  <c r="U11" i="1"/>
  <c r="T19" i="1" l="1"/>
  <c r="T18" i="1"/>
  <c r="T17" i="1"/>
  <c r="T16" i="1"/>
  <c r="T14" i="1"/>
  <c r="T13" i="1"/>
  <c r="T12" i="1"/>
  <c r="T11" i="1"/>
  <c r="T6" i="1"/>
  <c r="T7" i="1"/>
  <c r="T8" i="1"/>
  <c r="T9" i="1"/>
  <c r="T5" i="1"/>
  <c r="S5" i="1"/>
  <c r="S19" i="1"/>
  <c r="S18" i="1"/>
  <c r="S17" i="1"/>
  <c r="S16" i="1"/>
  <c r="S14" i="1"/>
  <c r="S13" i="1"/>
  <c r="S12" i="1"/>
  <c r="S11" i="1"/>
  <c r="S6" i="1"/>
  <c r="S7" i="1"/>
  <c r="S8" i="1"/>
  <c r="S9" i="1"/>
  <c r="R19" i="1"/>
  <c r="O19" i="1"/>
  <c r="L19" i="1"/>
  <c r="I19" i="1"/>
  <c r="F19" i="1"/>
  <c r="R18" i="1"/>
  <c r="O18" i="1"/>
  <c r="L18" i="1"/>
  <c r="I18" i="1"/>
  <c r="F18" i="1"/>
  <c r="R17" i="1"/>
  <c r="O17" i="1"/>
  <c r="L17" i="1"/>
  <c r="I17" i="1"/>
  <c r="F17" i="1"/>
  <c r="R16" i="1"/>
  <c r="O16" i="1"/>
  <c r="L16" i="1"/>
  <c r="I16" i="1"/>
  <c r="F16" i="1"/>
  <c r="R14" i="1"/>
  <c r="R13" i="1"/>
  <c r="R12" i="1"/>
  <c r="R11" i="1"/>
  <c r="O14" i="1"/>
  <c r="O13" i="1"/>
  <c r="O12" i="1"/>
  <c r="O11" i="1"/>
  <c r="L14" i="1"/>
  <c r="L13" i="1"/>
  <c r="L12" i="1"/>
  <c r="L11" i="1"/>
  <c r="I14" i="1"/>
  <c r="I13" i="1"/>
  <c r="I12" i="1"/>
  <c r="I11" i="1"/>
  <c r="F12" i="1"/>
  <c r="F13" i="1"/>
  <c r="F14" i="1"/>
  <c r="F11" i="1"/>
</calcChain>
</file>

<file path=xl/sharedStrings.xml><?xml version="1.0" encoding="utf-8"?>
<sst xmlns="http://schemas.openxmlformats.org/spreadsheetml/2006/main" count="52" uniqueCount="19">
  <si>
    <t>Tempo di accensione</t>
  </si>
  <si>
    <t>Tempo di carica</t>
  </si>
  <si>
    <t>Ditta</t>
  </si>
  <si>
    <t>Tempo di analisi modalità semiautomatica NORMALE (&gt;120 HR)</t>
  </si>
  <si>
    <t>Tempo di analisi modalità semiautomatica FV (&gt;250 HR - amp. 0,3mV)</t>
  </si>
  <si>
    <t>Tempo di analisi modalità semiautomatica TV (&gt;180 HR)</t>
  </si>
  <si>
    <t>sec.</t>
  </si>
  <si>
    <t>unità:</t>
  </si>
  <si>
    <t>Joule</t>
  </si>
  <si>
    <t>Energia Scarica rilevata con carico a 100 Ohm</t>
  </si>
  <si>
    <t>scost.</t>
  </si>
  <si>
    <t>N.B.: deve essere compreso all'interno del 15%</t>
  </si>
  <si>
    <t>Energia Scarica rilevata con carico a 200 Ohm</t>
  </si>
  <si>
    <t>Min.</t>
  </si>
  <si>
    <t>Max:</t>
  </si>
  <si>
    <t>ENERGIA (J)</t>
  </si>
  <si>
    <t>CORRENTE (mA)</t>
  </si>
  <si>
    <t>Prove pratiche di scarica defibrillatori</t>
  </si>
  <si>
    <t>Energia Scarica rilevata con carico a 50 Ohm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</si>
</sst>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right" vertical="top" wrapText="1"/>
    </xf>
    <xf numFmtId="0" fontId="1" fillId="5" borderId="1" xfId="0" applyFont="1" applyFill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0" fontId="1" fillId="4" borderId="0" xfId="0" applyFont="1" applyFill="1"/>
    <xf numFmtId="0" fontId="1" fillId="0" borderId="0" xfId="0" applyFont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4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 vertical="top" wrapText="1"/>
    </xf>
    <xf numFmtId="164" fontId="1" fillId="0" borderId="3" xfId="1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6" borderId="1" xfId="0" applyFont="1" applyFill="1" applyBorder="1" applyAlignment="1">
      <alignment horizontal="center" vertical="top" wrapText="1"/>
    </xf>
    <xf numFmtId="0" fontId="1" fillId="5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6" borderId="8" xfId="0" applyFont="1" applyFill="1" applyBorder="1" applyAlignment="1">
      <alignment horizontal="center" vertical="top" wrapText="1"/>
    </xf>
    <xf numFmtId="0" fontId="1" fillId="6" borderId="9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</cellXfs>
  <cellStyles count="2">
    <cellStyle name="Normale" xfId="0" builtinId="0"/>
    <cellStyle name="Percentuale" xfId="1" builtinId="5"/>
  </cellStyles>
  <dxfs count="30"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V25"/>
  <sheetViews>
    <sheetView tabSelected="1" zoomScale="85" zoomScaleNormal="85" workbookViewId="0">
      <selection activeCell="T24" sqref="T24"/>
    </sheetView>
  </sheetViews>
  <sheetFormatPr defaultRowHeight="21" x14ac:dyDescent="0.35"/>
  <cols>
    <col min="1" max="1" width="3.85546875" style="1" customWidth="1"/>
    <col min="2" max="2" width="59.85546875" style="1" bestFit="1" customWidth="1"/>
    <col min="3" max="3" width="8.42578125" style="1" bestFit="1" customWidth="1"/>
    <col min="4" max="4" width="14.28515625" style="1" customWidth="1"/>
    <col min="5" max="5" width="14.42578125" style="1" bestFit="1" customWidth="1"/>
    <col min="6" max="6" width="12.85546875" style="1" customWidth="1"/>
    <col min="7" max="7" width="14.28515625" style="1" customWidth="1"/>
    <col min="8" max="8" width="14.42578125" style="1" bestFit="1" customWidth="1"/>
    <col min="9" max="9" width="12.85546875" style="1" customWidth="1"/>
    <col min="10" max="10" width="14.28515625" style="1" customWidth="1"/>
    <col min="11" max="11" width="14.42578125" style="1" bestFit="1" customWidth="1"/>
    <col min="12" max="12" width="12.85546875" style="1" customWidth="1"/>
    <col min="13" max="13" width="14.28515625" style="1" customWidth="1"/>
    <col min="14" max="14" width="14.42578125" style="1" bestFit="1" customWidth="1"/>
    <col min="15" max="15" width="12.85546875" style="1" customWidth="1"/>
    <col min="16" max="16" width="14.28515625" style="1" customWidth="1"/>
    <col min="17" max="17" width="14.42578125" style="1" bestFit="1" customWidth="1"/>
    <col min="18" max="18" width="12.85546875" style="1" customWidth="1"/>
    <col min="19" max="22" width="9.140625" style="10"/>
    <col min="23" max="16384" width="9.140625" style="1"/>
  </cols>
  <sheetData>
    <row r="2" spans="2:22" ht="21.75" thickBot="1" x14ac:dyDescent="0.4"/>
    <row r="3" spans="2:22" ht="34.5" thickBot="1" x14ac:dyDescent="0.55000000000000004">
      <c r="B3" s="31" t="s">
        <v>17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27"/>
      <c r="T3" s="28"/>
    </row>
    <row r="4" spans="2:22" x14ac:dyDescent="0.35">
      <c r="B4" s="11"/>
      <c r="C4" s="12" t="s">
        <v>7</v>
      </c>
      <c r="D4" s="33" t="s">
        <v>2</v>
      </c>
      <c r="E4" s="34"/>
      <c r="F4" s="13" t="s">
        <v>10</v>
      </c>
      <c r="G4" s="33" t="s">
        <v>2</v>
      </c>
      <c r="H4" s="34"/>
      <c r="I4" s="13" t="s">
        <v>10</v>
      </c>
      <c r="J4" s="33" t="s">
        <v>2</v>
      </c>
      <c r="K4" s="34"/>
      <c r="L4" s="13" t="s">
        <v>10</v>
      </c>
      <c r="M4" s="33" t="s">
        <v>2</v>
      </c>
      <c r="N4" s="34"/>
      <c r="O4" s="13" t="s">
        <v>10</v>
      </c>
      <c r="P4" s="33" t="s">
        <v>2</v>
      </c>
      <c r="Q4" s="34"/>
      <c r="R4" s="16" t="s">
        <v>10</v>
      </c>
      <c r="S4" s="20" t="s">
        <v>13</v>
      </c>
      <c r="T4" s="21" t="s">
        <v>14</v>
      </c>
    </row>
    <row r="5" spans="2:22" x14ac:dyDescent="0.35">
      <c r="B5" s="3" t="s">
        <v>0</v>
      </c>
      <c r="C5" s="2" t="s">
        <v>6</v>
      </c>
      <c r="D5" s="2"/>
      <c r="E5" s="2"/>
      <c r="F5" s="7"/>
      <c r="G5" s="2"/>
      <c r="H5" s="2"/>
      <c r="I5" s="7"/>
      <c r="J5" s="2"/>
      <c r="K5" s="2"/>
      <c r="L5" s="7"/>
      <c r="M5" s="2"/>
      <c r="N5" s="2"/>
      <c r="O5" s="7"/>
      <c r="P5" s="2"/>
      <c r="Q5" s="2"/>
      <c r="R5" s="17"/>
      <c r="S5" s="20">
        <f>MIN(D5,G5,J5,M5,P5)</f>
        <v>0</v>
      </c>
      <c r="T5" s="21">
        <f>MAX(D5,G5,J5,M5,P5)</f>
        <v>0</v>
      </c>
    </row>
    <row r="6" spans="2:22" ht="42" x14ac:dyDescent="0.35">
      <c r="B6" s="3" t="s">
        <v>4</v>
      </c>
      <c r="C6" s="2" t="s">
        <v>6</v>
      </c>
      <c r="D6" s="2"/>
      <c r="E6" s="2"/>
      <c r="F6" s="7"/>
      <c r="G6" s="2"/>
      <c r="H6" s="2"/>
      <c r="I6" s="7"/>
      <c r="J6" s="2"/>
      <c r="K6" s="2"/>
      <c r="L6" s="7"/>
      <c r="M6" s="2"/>
      <c r="N6" s="2"/>
      <c r="O6" s="7"/>
      <c r="P6" s="2"/>
      <c r="Q6" s="2"/>
      <c r="R6" s="17"/>
      <c r="S6" s="20">
        <f>MIN(D6,G6,J6,M6,P6)</f>
        <v>0</v>
      </c>
      <c r="T6" s="21">
        <f>MAX(D6,G6,J6,M6,P6)</f>
        <v>0</v>
      </c>
    </row>
    <row r="7" spans="2:22" ht="42" x14ac:dyDescent="0.35">
      <c r="B7" s="3" t="s">
        <v>5</v>
      </c>
      <c r="C7" s="2" t="s">
        <v>6</v>
      </c>
      <c r="D7" s="2"/>
      <c r="E7" s="2"/>
      <c r="F7" s="7"/>
      <c r="G7" s="2"/>
      <c r="H7" s="2"/>
      <c r="I7" s="7"/>
      <c r="J7" s="2"/>
      <c r="K7" s="2"/>
      <c r="L7" s="7"/>
      <c r="M7" s="2"/>
      <c r="N7" s="2"/>
      <c r="O7" s="7"/>
      <c r="P7" s="2"/>
      <c r="Q7" s="2"/>
      <c r="R7" s="17"/>
      <c r="S7" s="20">
        <f>MIN(D7,G7,J7,M7,P7)</f>
        <v>0</v>
      </c>
      <c r="T7" s="21">
        <f>MAX(D7,G7,J7,M7,P7)</f>
        <v>0</v>
      </c>
    </row>
    <row r="8" spans="2:22" ht="42" x14ac:dyDescent="0.35">
      <c r="B8" s="3" t="s">
        <v>3</v>
      </c>
      <c r="C8" s="2" t="s">
        <v>6</v>
      </c>
      <c r="D8" s="2"/>
      <c r="E8" s="2"/>
      <c r="F8" s="7"/>
      <c r="G8" s="2"/>
      <c r="H8" s="2"/>
      <c r="I8" s="7"/>
      <c r="J8" s="2"/>
      <c r="K8" s="2"/>
      <c r="L8" s="7"/>
      <c r="M8" s="2"/>
      <c r="N8" s="2"/>
      <c r="O8" s="7"/>
      <c r="P8" s="2"/>
      <c r="Q8" s="2"/>
      <c r="R8" s="17"/>
      <c r="S8" s="20">
        <f>MIN(D8,G8,J8,M8,P8)</f>
        <v>0</v>
      </c>
      <c r="T8" s="21">
        <f>MAX(D8,G8,J8,M8,P8)</f>
        <v>0</v>
      </c>
    </row>
    <row r="9" spans="2:22" ht="21.75" thickBot="1" x14ac:dyDescent="0.4">
      <c r="B9" s="3" t="s">
        <v>1</v>
      </c>
      <c r="C9" s="2" t="s">
        <v>6</v>
      </c>
      <c r="D9" s="2"/>
      <c r="E9" s="2"/>
      <c r="F9" s="7"/>
      <c r="G9" s="2"/>
      <c r="H9" s="2"/>
      <c r="I9" s="7"/>
      <c r="J9" s="2"/>
      <c r="K9" s="2"/>
      <c r="L9" s="7"/>
      <c r="M9" s="2"/>
      <c r="N9" s="2"/>
      <c r="O9" s="7"/>
      <c r="P9" s="2"/>
      <c r="Q9" s="2"/>
      <c r="R9" s="17"/>
      <c r="S9" s="22">
        <f>MIN(D9,G9,J9,M9,P9)</f>
        <v>0</v>
      </c>
      <c r="T9" s="23">
        <f>MAX(D9,G9,J9,M9,P9)</f>
        <v>0</v>
      </c>
    </row>
    <row r="10" spans="2:22" s="15" customFormat="1" ht="42" x14ac:dyDescent="0.25">
      <c r="B10" s="4" t="s">
        <v>18</v>
      </c>
      <c r="C10" s="5"/>
      <c r="D10" s="24" t="s">
        <v>15</v>
      </c>
      <c r="E10" s="24" t="s">
        <v>16</v>
      </c>
      <c r="F10" s="14"/>
      <c r="G10" s="24" t="s">
        <v>15</v>
      </c>
      <c r="H10" s="24" t="s">
        <v>16</v>
      </c>
      <c r="I10" s="14"/>
      <c r="J10" s="24" t="s">
        <v>15</v>
      </c>
      <c r="K10" s="24" t="s">
        <v>16</v>
      </c>
      <c r="L10" s="14"/>
      <c r="M10" s="24" t="s">
        <v>15</v>
      </c>
      <c r="N10" s="24" t="s">
        <v>16</v>
      </c>
      <c r="O10" s="14"/>
      <c r="P10" s="24" t="s">
        <v>15</v>
      </c>
      <c r="Q10" s="24" t="s">
        <v>16</v>
      </c>
      <c r="R10" s="18"/>
      <c r="S10" s="29" t="s">
        <v>15</v>
      </c>
      <c r="T10" s="30"/>
      <c r="U10" s="29" t="s">
        <v>16</v>
      </c>
      <c r="V10" s="30"/>
    </row>
    <row r="11" spans="2:22" x14ac:dyDescent="0.35">
      <c r="B11" s="6">
        <v>50</v>
      </c>
      <c r="C11" s="5" t="s">
        <v>8</v>
      </c>
      <c r="D11" s="2"/>
      <c r="E11" s="2"/>
      <c r="F11" s="8">
        <f>(D11-$B$11)/$B$11</f>
        <v>-1</v>
      </c>
      <c r="G11" s="2"/>
      <c r="H11" s="2"/>
      <c r="I11" s="8">
        <f>(G11-$B$11)/$B$11</f>
        <v>-1</v>
      </c>
      <c r="J11" s="2"/>
      <c r="K11" s="2"/>
      <c r="L11" s="8">
        <f>(J11-$B$11)/$B$11</f>
        <v>-1</v>
      </c>
      <c r="M11" s="2"/>
      <c r="N11" s="2"/>
      <c r="O11" s="8">
        <f>(M11-$B$11)/$B$11</f>
        <v>-1</v>
      </c>
      <c r="P11" s="2"/>
      <c r="Q11" s="2"/>
      <c r="R11" s="19">
        <f>(P11-$B$11)/$B$11</f>
        <v>-1</v>
      </c>
      <c r="S11" s="20">
        <f>MIN(D11,G11,J11,M11,P11)</f>
        <v>0</v>
      </c>
      <c r="T11" s="21">
        <f>MAX(D11,G11,J11,M11,P11)</f>
        <v>0</v>
      </c>
      <c r="U11" s="20">
        <f>MIN(E11,H11,K11,N11,Q11)</f>
        <v>0</v>
      </c>
      <c r="V11" s="21">
        <f>MAX(E11,H11,K11,N11,Q11)</f>
        <v>0</v>
      </c>
    </row>
    <row r="12" spans="2:22" x14ac:dyDescent="0.35">
      <c r="B12" s="6">
        <v>100</v>
      </c>
      <c r="C12" s="5" t="s">
        <v>8</v>
      </c>
      <c r="D12" s="2"/>
      <c r="E12" s="2"/>
      <c r="F12" s="8">
        <f>(D12-$B$11)/$B$11</f>
        <v>-1</v>
      </c>
      <c r="G12" s="2"/>
      <c r="H12" s="2"/>
      <c r="I12" s="8">
        <f>(G12-$B$11)/$B$11</f>
        <v>-1</v>
      </c>
      <c r="J12" s="2"/>
      <c r="K12" s="2"/>
      <c r="L12" s="8">
        <f t="shared" ref="L12" si="0">(J12-$B$11)/$B$11</f>
        <v>-1</v>
      </c>
      <c r="M12" s="2"/>
      <c r="N12" s="2"/>
      <c r="O12" s="8">
        <f t="shared" ref="O12" si="1">(M12-$B$11)/$B$11</f>
        <v>-1</v>
      </c>
      <c r="P12" s="2"/>
      <c r="Q12" s="2"/>
      <c r="R12" s="19">
        <f t="shared" ref="R12" si="2">(P12-$B$11)/$B$11</f>
        <v>-1</v>
      </c>
      <c r="S12" s="20">
        <f>MIN(D12,G12,J12,M12,P12)</f>
        <v>0</v>
      </c>
      <c r="T12" s="21">
        <f>MAX(D12,G12,J12,M12,P12)</f>
        <v>0</v>
      </c>
      <c r="U12" s="20">
        <f t="shared" ref="U12:U19" si="3">MIN(E12,H12,K12,N12,Q12)</f>
        <v>0</v>
      </c>
      <c r="V12" s="21">
        <f t="shared" ref="V12:V19" si="4">MAX(E12,H12,K12,N12,Q12)</f>
        <v>0</v>
      </c>
    </row>
    <row r="13" spans="2:22" x14ac:dyDescent="0.35">
      <c r="B13" s="6">
        <v>150</v>
      </c>
      <c r="C13" s="5" t="s">
        <v>8</v>
      </c>
      <c r="D13" s="2"/>
      <c r="E13" s="2"/>
      <c r="F13" s="8">
        <f>(D13-$B$11)/$B$11</f>
        <v>-1</v>
      </c>
      <c r="G13" s="2"/>
      <c r="H13" s="2"/>
      <c r="I13" s="8">
        <f>(G13-$B$11)/$B$11</f>
        <v>-1</v>
      </c>
      <c r="J13" s="2"/>
      <c r="K13" s="2"/>
      <c r="L13" s="8">
        <f t="shared" ref="L13" si="5">(J13-$B$11)/$B$11</f>
        <v>-1</v>
      </c>
      <c r="M13" s="2"/>
      <c r="N13" s="2"/>
      <c r="O13" s="8">
        <f t="shared" ref="O13" si="6">(M13-$B$11)/$B$11</f>
        <v>-1</v>
      </c>
      <c r="P13" s="2"/>
      <c r="Q13" s="2"/>
      <c r="R13" s="19">
        <f t="shared" ref="R13" si="7">(P13-$B$11)/$B$11</f>
        <v>-1</v>
      </c>
      <c r="S13" s="20">
        <f>MIN(D13,G13,J13,M13,P13)</f>
        <v>0</v>
      </c>
      <c r="T13" s="21">
        <f>MAX(D13,G13,J13,M13,P13)</f>
        <v>0</v>
      </c>
      <c r="U13" s="20">
        <f t="shared" si="3"/>
        <v>0</v>
      </c>
      <c r="V13" s="21">
        <f t="shared" si="4"/>
        <v>0</v>
      </c>
    </row>
    <row r="14" spans="2:22" x14ac:dyDescent="0.35">
      <c r="B14" s="6">
        <v>200</v>
      </c>
      <c r="C14" s="5" t="s">
        <v>8</v>
      </c>
      <c r="D14" s="2"/>
      <c r="E14" s="2"/>
      <c r="F14" s="8">
        <f>(D14-$B$11)/$B$11</f>
        <v>-1</v>
      </c>
      <c r="G14" s="2"/>
      <c r="H14" s="2"/>
      <c r="I14" s="8">
        <f>(G14-$B$11)/$B$11</f>
        <v>-1</v>
      </c>
      <c r="J14" s="2"/>
      <c r="K14" s="2"/>
      <c r="L14" s="8">
        <f t="shared" ref="L14" si="8">(J14-$B$11)/$B$11</f>
        <v>-1</v>
      </c>
      <c r="M14" s="2"/>
      <c r="N14" s="2"/>
      <c r="O14" s="8">
        <f t="shared" ref="O14" si="9">(M14-$B$11)/$B$11</f>
        <v>-1</v>
      </c>
      <c r="P14" s="2"/>
      <c r="Q14" s="2"/>
      <c r="R14" s="19">
        <f t="shared" ref="R14" si="10">(P14-$B$11)/$B$11</f>
        <v>-1</v>
      </c>
      <c r="S14" s="20">
        <f>MIN(D14,G14,J14,M14,P14)</f>
        <v>0</v>
      </c>
      <c r="T14" s="21">
        <f>MAX(D14,G14,J14,M14,P14)</f>
        <v>0</v>
      </c>
      <c r="U14" s="20">
        <f t="shared" si="3"/>
        <v>0</v>
      </c>
      <c r="V14" s="21">
        <f t="shared" si="4"/>
        <v>0</v>
      </c>
    </row>
    <row r="15" spans="2:22" x14ac:dyDescent="0.35">
      <c r="B15" s="4" t="s">
        <v>9</v>
      </c>
      <c r="C15" s="5"/>
      <c r="D15" s="2"/>
      <c r="E15" s="2"/>
      <c r="F15" s="7"/>
      <c r="G15" s="2"/>
      <c r="H15" s="2"/>
      <c r="I15" s="7"/>
      <c r="J15" s="2"/>
      <c r="K15" s="2"/>
      <c r="L15" s="7"/>
      <c r="M15" s="2"/>
      <c r="N15" s="2"/>
      <c r="O15" s="7"/>
      <c r="P15" s="2"/>
      <c r="Q15" s="2"/>
      <c r="R15" s="17"/>
      <c r="S15" s="25"/>
      <c r="T15" s="26"/>
      <c r="U15" s="25"/>
      <c r="V15" s="26"/>
    </row>
    <row r="16" spans="2:22" x14ac:dyDescent="0.35">
      <c r="B16" s="6">
        <v>50</v>
      </c>
      <c r="C16" s="5" t="s">
        <v>8</v>
      </c>
      <c r="D16" s="2"/>
      <c r="E16" s="2"/>
      <c r="F16" s="8">
        <f>(D16-$B$11)/$B$11</f>
        <v>-1</v>
      </c>
      <c r="G16" s="2"/>
      <c r="H16" s="2"/>
      <c r="I16" s="8">
        <f>(G16-$B$11)/$B$11</f>
        <v>-1</v>
      </c>
      <c r="J16" s="2"/>
      <c r="K16" s="2"/>
      <c r="L16" s="8">
        <f>(J16-$B$11)/$B$11</f>
        <v>-1</v>
      </c>
      <c r="M16" s="2"/>
      <c r="N16" s="2"/>
      <c r="O16" s="8">
        <f>(M16-$B$11)/$B$11</f>
        <v>-1</v>
      </c>
      <c r="P16" s="2"/>
      <c r="Q16" s="2"/>
      <c r="R16" s="19">
        <f>(P16-$B$11)/$B$11</f>
        <v>-1</v>
      </c>
      <c r="S16" s="20">
        <f>MIN(D16,G16,J16,M16,P16)</f>
        <v>0</v>
      </c>
      <c r="T16" s="21">
        <f>MAX(D16,G16,J16,M16,P16)</f>
        <v>0</v>
      </c>
      <c r="U16" s="20">
        <f t="shared" si="3"/>
        <v>0</v>
      </c>
      <c r="V16" s="21">
        <f t="shared" si="4"/>
        <v>0</v>
      </c>
    </row>
    <row r="17" spans="2:22" x14ac:dyDescent="0.35">
      <c r="B17" s="6">
        <v>100</v>
      </c>
      <c r="C17" s="5" t="s">
        <v>8</v>
      </c>
      <c r="D17" s="2"/>
      <c r="E17" s="2"/>
      <c r="F17" s="8">
        <f>(D17-$B$11)/$B$11</f>
        <v>-1</v>
      </c>
      <c r="G17" s="2"/>
      <c r="H17" s="2"/>
      <c r="I17" s="8">
        <f>(G17-$B$11)/$B$11</f>
        <v>-1</v>
      </c>
      <c r="J17" s="2"/>
      <c r="K17" s="2"/>
      <c r="L17" s="8">
        <f t="shared" ref="L17:L19" si="11">(J17-$B$11)/$B$11</f>
        <v>-1</v>
      </c>
      <c r="M17" s="2"/>
      <c r="N17" s="2"/>
      <c r="O17" s="8">
        <f t="shared" ref="O17:O19" si="12">(M17-$B$11)/$B$11</f>
        <v>-1</v>
      </c>
      <c r="P17" s="2"/>
      <c r="Q17" s="2"/>
      <c r="R17" s="19">
        <f t="shared" ref="R17:R19" si="13">(P17-$B$11)/$B$11</f>
        <v>-1</v>
      </c>
      <c r="S17" s="20">
        <f>MIN(D17,G17,J17,M17,P17)</f>
        <v>0</v>
      </c>
      <c r="T17" s="21">
        <f>MAX(D17,G17,J17,M17,P17)</f>
        <v>0</v>
      </c>
      <c r="U17" s="20">
        <f t="shared" si="3"/>
        <v>0</v>
      </c>
      <c r="V17" s="21">
        <f t="shared" si="4"/>
        <v>0</v>
      </c>
    </row>
    <row r="18" spans="2:22" x14ac:dyDescent="0.35">
      <c r="B18" s="6">
        <v>150</v>
      </c>
      <c r="C18" s="5" t="s">
        <v>8</v>
      </c>
      <c r="D18" s="2"/>
      <c r="E18" s="2"/>
      <c r="F18" s="8">
        <f>(D18-$B$11)/$B$11</f>
        <v>-1</v>
      </c>
      <c r="G18" s="2"/>
      <c r="H18" s="2"/>
      <c r="I18" s="8">
        <f t="shared" ref="I18" si="14">(G18-$B$11)/$B$11</f>
        <v>-1</v>
      </c>
      <c r="J18" s="2"/>
      <c r="K18" s="2"/>
      <c r="L18" s="8">
        <f t="shared" si="11"/>
        <v>-1</v>
      </c>
      <c r="M18" s="2"/>
      <c r="N18" s="2"/>
      <c r="O18" s="8">
        <f t="shared" si="12"/>
        <v>-1</v>
      </c>
      <c r="P18" s="2"/>
      <c r="Q18" s="2"/>
      <c r="R18" s="19">
        <f t="shared" si="13"/>
        <v>-1</v>
      </c>
      <c r="S18" s="20">
        <f>MIN(D18,G18,J18,M18,P18)</f>
        <v>0</v>
      </c>
      <c r="T18" s="21">
        <f>MAX(D18,G18,J18,M18,P18)</f>
        <v>0</v>
      </c>
      <c r="U18" s="20">
        <f t="shared" si="3"/>
        <v>0</v>
      </c>
      <c r="V18" s="21">
        <f t="shared" si="4"/>
        <v>0</v>
      </c>
    </row>
    <row r="19" spans="2:22" x14ac:dyDescent="0.35">
      <c r="B19" s="6">
        <v>200</v>
      </c>
      <c r="C19" s="5" t="s">
        <v>8</v>
      </c>
      <c r="D19" s="2"/>
      <c r="E19" s="2"/>
      <c r="F19" s="8">
        <f>(D19-$B$11)/$B$11</f>
        <v>-1</v>
      </c>
      <c r="G19" s="2"/>
      <c r="H19" s="2"/>
      <c r="I19" s="8">
        <f t="shared" ref="I19" si="15">(G19-$B$11)/$B$11</f>
        <v>-1</v>
      </c>
      <c r="J19" s="2"/>
      <c r="K19" s="2"/>
      <c r="L19" s="8">
        <f t="shared" si="11"/>
        <v>-1</v>
      </c>
      <c r="M19" s="2"/>
      <c r="N19" s="2"/>
      <c r="O19" s="8">
        <f t="shared" si="12"/>
        <v>-1</v>
      </c>
      <c r="P19" s="2"/>
      <c r="Q19" s="2"/>
      <c r="R19" s="19">
        <f t="shared" si="13"/>
        <v>-1</v>
      </c>
      <c r="S19" s="20">
        <f>MIN(D19,G19,J19,M19,P19)</f>
        <v>0</v>
      </c>
      <c r="T19" s="21">
        <f>MAX(D19,G19,J19,M19,P19)</f>
        <v>0</v>
      </c>
      <c r="U19" s="20">
        <f t="shared" si="3"/>
        <v>0</v>
      </c>
      <c r="V19" s="21">
        <f t="shared" si="4"/>
        <v>0</v>
      </c>
    </row>
    <row r="20" spans="2:22" x14ac:dyDescent="0.35">
      <c r="B20" s="4" t="s">
        <v>12</v>
      </c>
      <c r="C20" s="5"/>
      <c r="D20" s="2"/>
      <c r="E20" s="2"/>
      <c r="F20" s="7"/>
      <c r="G20" s="2"/>
      <c r="H20" s="2"/>
      <c r="I20" s="7"/>
      <c r="J20" s="2"/>
      <c r="K20" s="2"/>
      <c r="L20" s="7"/>
      <c r="M20" s="2"/>
      <c r="N20" s="2"/>
      <c r="O20" s="7"/>
      <c r="P20" s="2"/>
      <c r="Q20" s="2"/>
      <c r="R20" s="17"/>
      <c r="S20" s="25"/>
      <c r="T20" s="26"/>
      <c r="U20" s="25"/>
      <c r="V20" s="26"/>
    </row>
    <row r="21" spans="2:22" x14ac:dyDescent="0.35">
      <c r="B21" s="6">
        <v>50</v>
      </c>
      <c r="C21" s="5" t="s">
        <v>8</v>
      </c>
      <c r="D21" s="2"/>
      <c r="E21" s="2"/>
      <c r="F21" s="8">
        <f>(D21-$B$11)/$B$11</f>
        <v>-1</v>
      </c>
      <c r="G21" s="2"/>
      <c r="H21" s="2"/>
      <c r="I21" s="8">
        <f>(G21-$B$11)/$B$11</f>
        <v>-1</v>
      </c>
      <c r="J21" s="2"/>
      <c r="K21" s="2"/>
      <c r="L21" s="8">
        <f>(J21-$B$11)/$B$11</f>
        <v>-1</v>
      </c>
      <c r="M21" s="2"/>
      <c r="N21" s="2"/>
      <c r="O21" s="8">
        <f>(M21-$B$11)/$B$11</f>
        <v>-1</v>
      </c>
      <c r="P21" s="2"/>
      <c r="Q21" s="2"/>
      <c r="R21" s="19">
        <f>(P21-$B$11)/$B$11</f>
        <v>-1</v>
      </c>
      <c r="S21" s="20">
        <f>MIN(D21,G21,J21,M21,P21)</f>
        <v>0</v>
      </c>
      <c r="T21" s="21">
        <f>MAX(D21,G21,J21,M21,P21)</f>
        <v>0</v>
      </c>
      <c r="U21" s="20">
        <f t="shared" ref="U21:U24" si="16">MIN(E21,H21,K21,N21,Q21)</f>
        <v>0</v>
      </c>
      <c r="V21" s="21">
        <f t="shared" ref="V21:V24" si="17">MAX(E21,H21,K21,N21,Q21)</f>
        <v>0</v>
      </c>
    </row>
    <row r="22" spans="2:22" x14ac:dyDescent="0.35">
      <c r="B22" s="6">
        <v>100</v>
      </c>
      <c r="C22" s="5" t="s">
        <v>8</v>
      </c>
      <c r="D22" s="2"/>
      <c r="E22" s="2"/>
      <c r="F22" s="8">
        <f>(D22-$B$11)/$B$11</f>
        <v>-1</v>
      </c>
      <c r="G22" s="2"/>
      <c r="H22" s="2"/>
      <c r="I22" s="8">
        <f>(G22-$B$11)/$B$11</f>
        <v>-1</v>
      </c>
      <c r="J22" s="2"/>
      <c r="K22" s="2"/>
      <c r="L22" s="8">
        <f t="shared" ref="L22:L24" si="18">(J22-$B$11)/$B$11</f>
        <v>-1</v>
      </c>
      <c r="M22" s="2"/>
      <c r="N22" s="2"/>
      <c r="O22" s="8">
        <f t="shared" ref="O22:O24" si="19">(M22-$B$11)/$B$11</f>
        <v>-1</v>
      </c>
      <c r="P22" s="2"/>
      <c r="Q22" s="2"/>
      <c r="R22" s="19">
        <f t="shared" ref="R22:R24" si="20">(P22-$B$11)/$B$11</f>
        <v>-1</v>
      </c>
      <c r="S22" s="20">
        <f>MIN(D22,G22,J22,M22,P22)</f>
        <v>0</v>
      </c>
      <c r="T22" s="21">
        <f>MAX(D22,G22,J22,M22,P22)</f>
        <v>0</v>
      </c>
      <c r="U22" s="20">
        <f t="shared" si="16"/>
        <v>0</v>
      </c>
      <c r="V22" s="21">
        <f t="shared" si="17"/>
        <v>0</v>
      </c>
    </row>
    <row r="23" spans="2:22" x14ac:dyDescent="0.35">
      <c r="B23" s="6">
        <v>150</v>
      </c>
      <c r="C23" s="5" t="s">
        <v>8</v>
      </c>
      <c r="D23" s="2"/>
      <c r="E23" s="2"/>
      <c r="F23" s="8">
        <f>(D23-$B$11)/$B$11</f>
        <v>-1</v>
      </c>
      <c r="G23" s="2"/>
      <c r="H23" s="2"/>
      <c r="I23" s="8">
        <f t="shared" ref="I23:I24" si="21">(G23-$B$11)/$B$11</f>
        <v>-1</v>
      </c>
      <c r="J23" s="2"/>
      <c r="K23" s="2"/>
      <c r="L23" s="8">
        <f t="shared" si="18"/>
        <v>-1</v>
      </c>
      <c r="M23" s="2"/>
      <c r="N23" s="2"/>
      <c r="O23" s="8">
        <f t="shared" si="19"/>
        <v>-1</v>
      </c>
      <c r="P23" s="2"/>
      <c r="Q23" s="2"/>
      <c r="R23" s="19">
        <f t="shared" si="20"/>
        <v>-1</v>
      </c>
      <c r="S23" s="20">
        <f>MIN(D23,G23,J23,M23,P23)</f>
        <v>0</v>
      </c>
      <c r="T23" s="21">
        <f>MAX(D23,G23,J23,M23,P23)</f>
        <v>0</v>
      </c>
      <c r="U23" s="20">
        <f t="shared" si="16"/>
        <v>0</v>
      </c>
      <c r="V23" s="21">
        <f t="shared" si="17"/>
        <v>0</v>
      </c>
    </row>
    <row r="24" spans="2:22" ht="21.75" thickBot="1" x14ac:dyDescent="0.4">
      <c r="B24" s="6">
        <v>200</v>
      </c>
      <c r="C24" s="5" t="s">
        <v>8</v>
      </c>
      <c r="D24" s="2"/>
      <c r="E24" s="2"/>
      <c r="F24" s="8">
        <f>(D24-$B$11)/$B$11</f>
        <v>-1</v>
      </c>
      <c r="G24" s="2"/>
      <c r="H24" s="2"/>
      <c r="I24" s="8">
        <f t="shared" si="21"/>
        <v>-1</v>
      </c>
      <c r="J24" s="2"/>
      <c r="K24" s="2"/>
      <c r="L24" s="8">
        <f t="shared" si="18"/>
        <v>-1</v>
      </c>
      <c r="M24" s="2"/>
      <c r="N24" s="2"/>
      <c r="O24" s="8">
        <f t="shared" si="19"/>
        <v>-1</v>
      </c>
      <c r="P24" s="2"/>
      <c r="Q24" s="2"/>
      <c r="R24" s="19">
        <f t="shared" si="20"/>
        <v>-1</v>
      </c>
      <c r="S24" s="22">
        <f>MIN(D24,G24,J24,M24,P24)</f>
        <v>0</v>
      </c>
      <c r="T24" s="23">
        <f>MAX(D24,G24,J24,M24,P24)</f>
        <v>0</v>
      </c>
      <c r="U24" s="22">
        <f t="shared" si="16"/>
        <v>0</v>
      </c>
      <c r="V24" s="23">
        <f t="shared" si="17"/>
        <v>0</v>
      </c>
    </row>
    <row r="25" spans="2:22" x14ac:dyDescent="0.35">
      <c r="B25" s="9" t="s">
        <v>11</v>
      </c>
    </row>
  </sheetData>
  <mergeCells count="9">
    <mergeCell ref="S3:T3"/>
    <mergeCell ref="S10:T10"/>
    <mergeCell ref="U10:V10"/>
    <mergeCell ref="B3:R3"/>
    <mergeCell ref="D4:E4"/>
    <mergeCell ref="G4:H4"/>
    <mergeCell ref="J4:K4"/>
    <mergeCell ref="M4:N4"/>
    <mergeCell ref="P4:Q4"/>
  </mergeCells>
  <conditionalFormatting sqref="F11:F14">
    <cfRule type="cellIs" dxfId="29" priority="39" operator="lessThan">
      <formula>-0.15</formula>
    </cfRule>
    <cfRule type="cellIs" dxfId="28" priority="40" operator="greaterThan">
      <formula>0.15</formula>
    </cfRule>
  </conditionalFormatting>
  <conditionalFormatting sqref="I11:I14">
    <cfRule type="cellIs" dxfId="27" priority="37" operator="lessThan">
      <formula>-0.15</formula>
    </cfRule>
    <cfRule type="cellIs" dxfId="26" priority="38" operator="greaterThan">
      <formula>0.15</formula>
    </cfRule>
  </conditionalFormatting>
  <conditionalFormatting sqref="L11:L14">
    <cfRule type="cellIs" dxfId="25" priority="29" operator="lessThan">
      <formula>-0.15</formula>
    </cfRule>
    <cfRule type="cellIs" dxfId="24" priority="30" operator="greaterThan">
      <formula>0.15</formula>
    </cfRule>
  </conditionalFormatting>
  <conditionalFormatting sqref="L16:L19">
    <cfRule type="cellIs" dxfId="23" priority="19" operator="lessThan">
      <formula>-0.15</formula>
    </cfRule>
    <cfRule type="cellIs" dxfId="22" priority="20" operator="greaterThan">
      <formula>0.15</formula>
    </cfRule>
  </conditionalFormatting>
  <conditionalFormatting sqref="O11:O14">
    <cfRule type="cellIs" dxfId="21" priority="27" operator="lessThan">
      <formula>-0.15</formula>
    </cfRule>
    <cfRule type="cellIs" dxfId="20" priority="28" operator="greaterThan">
      <formula>0.15</formula>
    </cfRule>
  </conditionalFormatting>
  <conditionalFormatting sqref="R11:R14">
    <cfRule type="cellIs" dxfId="19" priority="25" operator="lessThan">
      <formula>-0.15</formula>
    </cfRule>
    <cfRule type="cellIs" dxfId="18" priority="26" operator="greaterThan">
      <formula>0.15</formula>
    </cfRule>
  </conditionalFormatting>
  <conditionalFormatting sqref="F16:F19">
    <cfRule type="cellIs" dxfId="17" priority="23" operator="lessThan">
      <formula>-0.15</formula>
    </cfRule>
    <cfRule type="cellIs" dxfId="16" priority="24" operator="greaterThan">
      <formula>0.15</formula>
    </cfRule>
  </conditionalFormatting>
  <conditionalFormatting sqref="I16:I19">
    <cfRule type="cellIs" dxfId="15" priority="21" operator="lessThan">
      <formula>-0.15</formula>
    </cfRule>
    <cfRule type="cellIs" dxfId="14" priority="22" operator="greaterThan">
      <formula>0.15</formula>
    </cfRule>
  </conditionalFormatting>
  <conditionalFormatting sqref="O16:O19">
    <cfRule type="cellIs" dxfId="13" priority="17" operator="lessThan">
      <formula>-0.15</formula>
    </cfRule>
    <cfRule type="cellIs" dxfId="12" priority="18" operator="greaterThan">
      <formula>0.15</formula>
    </cfRule>
  </conditionalFormatting>
  <conditionalFormatting sqref="R16:R19">
    <cfRule type="cellIs" dxfId="11" priority="15" operator="lessThan">
      <formula>-0.15</formula>
    </cfRule>
    <cfRule type="cellIs" dxfId="10" priority="16" operator="greaterThan">
      <formula>0.15</formula>
    </cfRule>
  </conditionalFormatting>
  <conditionalFormatting sqref="L21:L24">
    <cfRule type="cellIs" dxfId="9" priority="5" operator="lessThan">
      <formula>-0.15</formula>
    </cfRule>
    <cfRule type="cellIs" dxfId="8" priority="6" operator="greaterThan">
      <formula>0.15</formula>
    </cfRule>
  </conditionalFormatting>
  <conditionalFormatting sqref="F21:F24">
    <cfRule type="cellIs" dxfId="7" priority="9" operator="lessThan">
      <formula>-0.15</formula>
    </cfRule>
    <cfRule type="cellIs" dxfId="6" priority="10" operator="greaterThan">
      <formula>0.15</formula>
    </cfRule>
  </conditionalFormatting>
  <conditionalFormatting sqref="I21:I24">
    <cfRule type="cellIs" dxfId="5" priority="7" operator="lessThan">
      <formula>-0.15</formula>
    </cfRule>
    <cfRule type="cellIs" dxfId="4" priority="8" operator="greaterThan">
      <formula>0.15</formula>
    </cfRule>
  </conditionalFormatting>
  <conditionalFormatting sqref="O21:O24">
    <cfRule type="cellIs" dxfId="3" priority="3" operator="lessThan">
      <formula>-0.15</formula>
    </cfRule>
    <cfRule type="cellIs" dxfId="2" priority="4" operator="greaterThan">
      <formula>0.15</formula>
    </cfRule>
  </conditionalFormatting>
  <conditionalFormatting sqref="R21:R24">
    <cfRule type="cellIs" dxfId="1" priority="1" operator="lessThan">
      <formula>-0.15</formula>
    </cfRule>
    <cfRule type="cellIs" dxfId="0" priority="2" operator="greaterThan">
      <formula>0.15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Dati prove DEF</vt:lpstr>
      <vt:lpstr>'Dati prove DEF'!Area_stampa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Gianluca Bandini</dc:creator>
  <cp:lastModifiedBy>Vallesi Gaia</cp:lastModifiedBy>
  <cp:lastPrinted>2020-08-21T15:18:54Z</cp:lastPrinted>
  <dcterms:created xsi:type="dcterms:W3CDTF">2019-12-02T18:40:59Z</dcterms:created>
  <dcterms:modified xsi:type="dcterms:W3CDTF">2020-09-30T12:26:23Z</dcterms:modified>
</cp:coreProperties>
</file>