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5" activeTab="0"/>
  </bookViews>
  <sheets>
    <sheet name="Laser Chirurgico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<sst xmlns="http://schemas.openxmlformats.org/spreadsheetml/2006/main" count="32" uniqueCount="25">
  <si>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ALLEGATO E – SCHEDA OFFERTA</t>
  </si>
  <si>
    <t>Sezione 1</t>
  </si>
  <si>
    <t>Pos.</t>
  </si>
  <si>
    <t>CND</t>
  </si>
  <si>
    <t>Repertorio</t>
  </si>
  <si>
    <t>Codice catalogo fabbricante</t>
  </si>
  <si>
    <t>prezzo unitario  (€)</t>
  </si>
  <si>
    <t>q.tà</t>
  </si>
  <si>
    <t>Prezzo totale (€)</t>
  </si>
  <si>
    <t>Laser chirurgico per applicazioni urologiche</t>
  </si>
  <si>
    <t>TOTALE SEZIONE 1 NON SUPERIORE A € 95.000,00</t>
  </si>
  <si>
    <t>Sezione 2</t>
  </si>
  <si>
    <t xml:space="preserve">Durata garanzia offerta </t>
  </si>
  <si>
    <t>durata contratto manutenzione full risk (8 anni- durata garanzia)</t>
  </si>
  <si>
    <t xml:space="preserve">costo totale contratto manutenzione su 8 anni (€) </t>
  </si>
  <si>
    <t xml:space="preserve">Manutenzione ANNUALE FULL-RISK </t>
  </si>
  <si>
    <t>TOTALE SEZIONE 2</t>
  </si>
  <si>
    <t>Sezione 3</t>
  </si>
  <si>
    <t>Materiale di consumo ESCLUSIVO per il corretto funzionamento delle apparecchiature sopra indicate per 3 anni considerando 1000 trattamenti/anno</t>
  </si>
  <si>
    <t>Costo Unitario</t>
  </si>
  <si>
    <t>q.tà annua</t>
  </si>
  <si>
    <t xml:space="preserve">costo totale materiale per  3 anni (€) </t>
  </si>
  <si>
    <t>TOTALE SEZIONE 3 COSTO TOTALE MATERIALE DI CONSUMO NON SUPERIORE A € 300.000,00 PER 3 ANNI</t>
  </si>
  <si>
    <t>Costo da riportare sul Portale</t>
  </si>
  <si>
    <t xml:space="preserve">Costo mensile unitario contratto Full Risk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</si>
</sst>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;[Red]\-[$€-410]\ #,##0"/>
    <numFmt numFmtId="166" formatCode="h:mm"/>
    <numFmt numFmtId="167" formatCode="_-* #,##0_-;\-* #,##0_-;_-* \-??_-;_-@_-"/>
  </numFmts>
  <fonts count="40"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5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64" fontId="1" fillId="0" borderId="10" xfId="42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horizontal="center" vertical="center"/>
    </xf>
    <xf numFmtId="164" fontId="5" fillId="34" borderId="11" xfId="42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 applyProtection="1">
      <alignment vertical="center" wrapText="1"/>
      <protection locked="0"/>
    </xf>
    <xf numFmtId="167" fontId="1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9" fontId="5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164" fontId="1" fillId="0" borderId="10" xfId="42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1" fillId="0" borderId="13" xfId="42" applyFont="1" applyFill="1" applyBorder="1" applyAlignment="1" applyProtection="1">
      <alignment horizontal="center" vertical="center" wrapText="1"/>
      <protection locked="0"/>
    </xf>
    <xf numFmtId="164" fontId="1" fillId="0" borderId="14" xfId="42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10</xdr:row>
      <xdr:rowOff>361950</xdr:rowOff>
    </xdr:from>
    <xdr:to>
      <xdr:col>9</xdr:col>
      <xdr:colOff>1228725</xdr:colOff>
      <xdr:row>11</xdr:row>
      <xdr:rowOff>466725</xdr:rowOff>
    </xdr:to>
    <xdr:sp>
      <xdr:nvSpPr>
        <xdr:cNvPr id="1" name="Freccia a sinistra 1"/>
        <xdr:cNvSpPr>
          <a:spLocks/>
        </xdr:cNvSpPr>
      </xdr:nvSpPr>
      <xdr:spPr>
        <a:xfrm>
          <a:off x="12592050" y="3943350"/>
          <a:ext cx="1038225" cy="504825"/>
        </a:xfrm>
        <a:prstGeom prst="leftArrow">
          <a:avLst>
            <a:gd name="adj" fmla="val -25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1038225</xdr:colOff>
      <xdr:row>6</xdr:row>
      <xdr:rowOff>38100</xdr:rowOff>
    </xdr:to>
    <xdr:sp>
      <xdr:nvSpPr>
        <xdr:cNvPr id="2" name="Freccia a sinistra 2"/>
        <xdr:cNvSpPr>
          <a:spLocks/>
        </xdr:cNvSpPr>
      </xdr:nvSpPr>
      <xdr:spPr>
        <a:xfrm>
          <a:off x="12401550" y="1771650"/>
          <a:ext cx="1038225" cy="504825"/>
        </a:xfrm>
        <a:prstGeom prst="leftArrow">
          <a:avLst>
            <a:gd name="adj" fmla="val -25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1038225</xdr:colOff>
      <xdr:row>22</xdr:row>
      <xdr:rowOff>28575</xdr:rowOff>
    </xdr:to>
    <xdr:sp>
      <xdr:nvSpPr>
        <xdr:cNvPr id="3" name="Freccia a sinistra 3"/>
        <xdr:cNvSpPr>
          <a:spLocks/>
        </xdr:cNvSpPr>
      </xdr:nvSpPr>
      <xdr:spPr>
        <a:xfrm>
          <a:off x="12401550" y="7391400"/>
          <a:ext cx="1038225" cy="504825"/>
        </a:xfrm>
        <a:prstGeom prst="leftArrow">
          <a:avLst>
            <a:gd name="adj" fmla="val -25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="85" zoomScaleNormal="85" zoomScaleSheetLayoutView="85" zoomScalePageLayoutView="0" workbookViewId="0" topLeftCell="A4">
      <selection activeCell="F17" sqref="F17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19.28125" style="1" customWidth="1"/>
    <col min="4" max="4" width="26.7109375" style="1" customWidth="1"/>
    <col min="5" max="5" width="16.57421875" style="1" customWidth="1"/>
    <col min="6" max="6" width="58.8515625" style="1" customWidth="1"/>
    <col min="7" max="7" width="19.7109375" style="1" customWidth="1"/>
    <col min="8" max="8" width="9.8515625" style="1" customWidth="1"/>
    <col min="9" max="9" width="25.57421875" style="2" customWidth="1"/>
    <col min="10" max="10" width="21.140625" style="1" customWidth="1"/>
    <col min="11" max="11" width="20.00390625" style="1" customWidth="1"/>
    <col min="12" max="16384" width="9.140625" style="1" customWidth="1"/>
  </cols>
  <sheetData>
    <row r="1" spans="1:9" s="3" customFormat="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27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s="7" customFormat="1" ht="47.25">
      <c r="A3" s="5"/>
      <c r="B3" s="5" t="s">
        <v>2</v>
      </c>
      <c r="C3" s="5" t="s">
        <v>3</v>
      </c>
      <c r="D3" s="5" t="s">
        <v>4</v>
      </c>
      <c r="E3" s="5" t="s">
        <v>5</v>
      </c>
      <c r="F3" s="5"/>
      <c r="G3" s="5" t="s">
        <v>6</v>
      </c>
      <c r="H3" s="5" t="s">
        <v>7</v>
      </c>
      <c r="I3" s="6" t="s">
        <v>8</v>
      </c>
    </row>
    <row r="4" spans="1:9" ht="15.75">
      <c r="A4" s="8"/>
      <c r="B4" s="9">
        <v>1</v>
      </c>
      <c r="C4" s="9"/>
      <c r="D4" s="9"/>
      <c r="E4" s="9"/>
      <c r="F4" s="9" t="s">
        <v>9</v>
      </c>
      <c r="G4" s="10"/>
      <c r="H4" s="11">
        <v>1</v>
      </c>
      <c r="I4" s="12">
        <f>H4*G4</f>
        <v>0</v>
      </c>
    </row>
    <row r="5" spans="1:9" ht="15.75">
      <c r="A5" s="3"/>
      <c r="B5" s="3"/>
      <c r="C5" s="3"/>
      <c r="D5" s="3"/>
      <c r="E5" s="3"/>
      <c r="F5" s="3"/>
      <c r="G5" s="3"/>
      <c r="H5" s="3"/>
      <c r="I5" s="13"/>
    </row>
    <row r="6" spans="1:11" s="15" customFormat="1" ht="36.75" customHeight="1">
      <c r="A6" s="23"/>
      <c r="B6" s="23"/>
      <c r="C6" s="23"/>
      <c r="D6" s="23"/>
      <c r="E6" s="23"/>
      <c r="F6" s="24" t="s">
        <v>10</v>
      </c>
      <c r="G6" s="24"/>
      <c r="H6" s="24"/>
      <c r="I6" s="14">
        <f>SUM(I4:I5)</f>
        <v>0</v>
      </c>
      <c r="K6" s="26" t="s">
        <v>23</v>
      </c>
    </row>
    <row r="7" ht="21">
      <c r="I7" s="16"/>
    </row>
    <row r="8" ht="21">
      <c r="I8" s="16"/>
    </row>
    <row r="9" spans="1:9" ht="16.5" customHeight="1">
      <c r="A9" s="22" t="s">
        <v>11</v>
      </c>
      <c r="B9" s="22"/>
      <c r="C9" s="22"/>
      <c r="D9" s="22"/>
      <c r="E9" s="22"/>
      <c r="F9" s="22"/>
      <c r="G9" s="22"/>
      <c r="H9" s="22"/>
      <c r="I9" s="22"/>
    </row>
    <row r="10" spans="1:9" s="7" customFormat="1" ht="47.25">
      <c r="A10" s="5"/>
      <c r="B10" s="5" t="s">
        <v>2</v>
      </c>
      <c r="C10" s="5" t="s">
        <v>12</v>
      </c>
      <c r="D10" s="5" t="s">
        <v>13</v>
      </c>
      <c r="E10" s="5"/>
      <c r="F10" s="5"/>
      <c r="G10" s="28" t="s">
        <v>24</v>
      </c>
      <c r="H10" s="29"/>
      <c r="I10" s="6" t="s">
        <v>14</v>
      </c>
    </row>
    <row r="11" spans="1:9" ht="31.5" customHeight="1">
      <c r="A11" s="8"/>
      <c r="B11" s="9">
        <v>1</v>
      </c>
      <c r="C11" s="32"/>
      <c r="D11" s="27">
        <f>96-C11</f>
        <v>96</v>
      </c>
      <c r="E11" s="17"/>
      <c r="F11" s="10" t="s">
        <v>15</v>
      </c>
      <c r="G11" s="30"/>
      <c r="H11" s="31"/>
      <c r="I11" s="12">
        <f>D11*G11</f>
        <v>0</v>
      </c>
    </row>
    <row r="12" spans="1:11" s="15" customFormat="1" ht="36.75" customHeight="1">
      <c r="A12" s="23"/>
      <c r="B12" s="23"/>
      <c r="C12" s="23"/>
      <c r="D12" s="23"/>
      <c r="E12" s="23"/>
      <c r="F12" s="25" t="s">
        <v>16</v>
      </c>
      <c r="G12" s="25"/>
      <c r="H12" s="25"/>
      <c r="I12" s="14">
        <f>I11</f>
        <v>0</v>
      </c>
      <c r="K12" s="26" t="s">
        <v>23</v>
      </c>
    </row>
    <row r="13" ht="15.75" hidden="1"/>
    <row r="14" ht="21">
      <c r="I14" s="16"/>
    </row>
    <row r="15" ht="21">
      <c r="I15" s="16"/>
    </row>
    <row r="16" spans="1:9" ht="16.5" customHeight="1">
      <c r="A16" s="22" t="s">
        <v>17</v>
      </c>
      <c r="B16" s="22"/>
      <c r="C16" s="22"/>
      <c r="D16" s="22"/>
      <c r="E16" s="22"/>
      <c r="F16" s="22"/>
      <c r="G16" s="22"/>
      <c r="H16" s="22"/>
      <c r="I16" s="22"/>
    </row>
    <row r="17" spans="1:9" s="7" customFormat="1" ht="47.25">
      <c r="A17" s="5"/>
      <c r="B17" s="5" t="s">
        <v>2</v>
      </c>
      <c r="C17" s="5" t="s">
        <v>3</v>
      </c>
      <c r="D17" s="5" t="s">
        <v>4</v>
      </c>
      <c r="E17" s="5" t="s">
        <v>5</v>
      </c>
      <c r="F17" s="5" t="s">
        <v>18</v>
      </c>
      <c r="G17" s="5" t="s">
        <v>19</v>
      </c>
      <c r="H17" s="5" t="s">
        <v>20</v>
      </c>
      <c r="I17" s="6" t="s">
        <v>21</v>
      </c>
    </row>
    <row r="18" spans="1:9" ht="31.5" customHeight="1">
      <c r="A18" s="8"/>
      <c r="B18" s="9">
        <v>1</v>
      </c>
      <c r="C18" s="9"/>
      <c r="D18" s="9"/>
      <c r="E18" s="9"/>
      <c r="F18" s="10"/>
      <c r="G18" s="12"/>
      <c r="H18" s="18"/>
      <c r="I18" s="12">
        <f>G18*H18*3</f>
        <v>0</v>
      </c>
    </row>
    <row r="19" spans="1:9" ht="31.5" customHeight="1">
      <c r="A19" s="8"/>
      <c r="B19" s="9">
        <v>2</v>
      </c>
      <c r="C19" s="9"/>
      <c r="D19" s="9"/>
      <c r="E19" s="9"/>
      <c r="F19" s="10"/>
      <c r="G19" s="12"/>
      <c r="H19" s="10"/>
      <c r="I19" s="12">
        <f>G19*H19*3</f>
        <v>0</v>
      </c>
    </row>
    <row r="20" spans="1:9" ht="31.5" customHeight="1">
      <c r="A20" s="8"/>
      <c r="B20" s="9">
        <v>3</v>
      </c>
      <c r="C20" s="9"/>
      <c r="D20" s="9"/>
      <c r="E20" s="9"/>
      <c r="F20" s="10"/>
      <c r="G20" s="12"/>
      <c r="H20" s="10"/>
      <c r="I20" s="12">
        <f>G20*H20*3</f>
        <v>0</v>
      </c>
    </row>
    <row r="21" spans="1:9" ht="31.5" customHeight="1">
      <c r="A21" s="8"/>
      <c r="B21" s="9">
        <v>4</v>
      </c>
      <c r="C21" s="9"/>
      <c r="D21" s="9"/>
      <c r="E21" s="9"/>
      <c r="F21" s="10"/>
      <c r="G21" s="12"/>
      <c r="H21" s="10"/>
      <c r="I21" s="12">
        <f>G21*H21*3</f>
        <v>0</v>
      </c>
    </row>
    <row r="22" spans="1:11" s="15" customFormat="1" ht="36.75" customHeight="1">
      <c r="A22" s="23"/>
      <c r="B22" s="23"/>
      <c r="C22" s="23"/>
      <c r="D22" s="23"/>
      <c r="E22" s="23"/>
      <c r="F22" s="25" t="s">
        <v>22</v>
      </c>
      <c r="G22" s="25"/>
      <c r="H22" s="25"/>
      <c r="I22" s="14">
        <f>SUM(I18:I21)</f>
        <v>0</v>
      </c>
      <c r="K22" s="26" t="s">
        <v>23</v>
      </c>
    </row>
    <row r="27" spans="3:4" ht="15.75">
      <c r="C27" s="19"/>
      <c r="D27" s="20"/>
    </row>
  </sheetData>
  <sheetProtection selectLockedCells="1" selectUnlockedCells="1"/>
  <mergeCells count="12">
    <mergeCell ref="A16:I16"/>
    <mergeCell ref="A22:E22"/>
    <mergeCell ref="F22:H22"/>
    <mergeCell ref="G10:H10"/>
    <mergeCell ref="G11:H11"/>
    <mergeCell ref="A1:I1"/>
    <mergeCell ref="A2:I2"/>
    <mergeCell ref="A6:E6"/>
    <mergeCell ref="F6:H6"/>
    <mergeCell ref="A9:I9"/>
    <mergeCell ref="A12:E12"/>
    <mergeCell ref="F12:H12"/>
  </mergeCells>
  <printOptions horizontalCentered="1" verticalCentered="1"/>
  <pageMargins left="0.2361111111111111" right="0.2361111111111111" top="0.5513888888888889" bottom="0.5513888888888889" header="0.5118055555555555" footer="0.11805555555555555"/>
  <pageSetup fitToHeight="1" fitToWidth="1" horizontalDpi="300" verticalDpi="300" orientation="landscape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2019-12-24T08:51:12Z</dcterms:modified>
  <cp:category/>
  <cp:version/>
  <cp:contentType/>
  <cp:contentStatus/>
</cp:coreProperties>
</file>