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10" yWindow="510" windowWidth="18710" windowHeight="12620" activeTab="0"/>
  </bookViews>
  <sheets>
    <sheet name="ALLEGATO C- Lotto 2 Emogas " sheetId="1" r:id="rId1"/>
  </sheets>
  <definedNames>
    <definedName name="_xlnm.Print_Area" localSheetId="0">'ALLEGATO C- Lotto 2 Emogas '!$A$1:$G$110</definedName>
  </definedNames>
  <calcPr fullCalcOnLoad="1"/>
</workbook>
</file>

<file path=xl/sharedStrings.xml><?xml version="1.0" encoding="utf-8"?>
<sst xmlns="http://schemas.openxmlformats.org/spreadsheetml/2006/main" count="231" uniqueCount="131">
  <si>
    <t>Bentivoglio</t>
  </si>
  <si>
    <t>Bazzano</t>
  </si>
  <si>
    <t>Loiano</t>
  </si>
  <si>
    <t>Maggiore</t>
  </si>
  <si>
    <t>Bellaria</t>
  </si>
  <si>
    <t>Porretta</t>
  </si>
  <si>
    <t>Budrio</t>
  </si>
  <si>
    <t>Vergato</t>
  </si>
  <si>
    <t>Presidio</t>
  </si>
  <si>
    <t>Rianimazione</t>
  </si>
  <si>
    <t>Terapia Intensiva</t>
  </si>
  <si>
    <t>Endoscopia Toracica</t>
  </si>
  <si>
    <t>Pronto Soccorso</t>
  </si>
  <si>
    <t>T.I. Cardiologica</t>
  </si>
  <si>
    <t>Laboratorio Urgenze</t>
  </si>
  <si>
    <t>Sala Parto</t>
  </si>
  <si>
    <t>Laboratorio</t>
  </si>
  <si>
    <t>Cardiologia</t>
  </si>
  <si>
    <t>Ambulatori Pneumologia</t>
  </si>
  <si>
    <t>S.Giovanni</t>
  </si>
  <si>
    <t>Amb.Pneumologia</t>
  </si>
  <si>
    <t>Medicina</t>
  </si>
  <si>
    <t>Casalecchio</t>
  </si>
  <si>
    <t>AUSL Bologna</t>
  </si>
  <si>
    <t>Unità Operativa</t>
  </si>
  <si>
    <t>S. Orsola</t>
  </si>
  <si>
    <t>Rianimazione Pediatrica</t>
  </si>
  <si>
    <t>Medicina d'urgenza</t>
  </si>
  <si>
    <t>N° dispositivi richiesti</t>
  </si>
  <si>
    <t>Terapia Intensiva Pneumologica</t>
  </si>
  <si>
    <t>Blocco Operatorio Ortopedia</t>
  </si>
  <si>
    <t>Blocco Operatorio Ginecologia</t>
  </si>
  <si>
    <t>Terapia Intensiva Trapianti</t>
  </si>
  <si>
    <t>Cardiochirurgia Pediatrica/T.I.</t>
  </si>
  <si>
    <t>AUSL FERRARA</t>
  </si>
  <si>
    <t>Cento</t>
  </si>
  <si>
    <t>DEA</t>
  </si>
  <si>
    <t>Lagosanto</t>
  </si>
  <si>
    <t>PS</t>
  </si>
  <si>
    <t>Argenta</t>
  </si>
  <si>
    <t>Comacchio</t>
  </si>
  <si>
    <t>Pneumologico</t>
  </si>
  <si>
    <t>Copparo</t>
  </si>
  <si>
    <t>IOR</t>
  </si>
  <si>
    <t>IMOLA</t>
  </si>
  <si>
    <t>Tipologia di dispositivo richiesto*</t>
  </si>
  <si>
    <t>EGA A</t>
  </si>
  <si>
    <t>Piastra Operatoria A - 3°p Pad.5</t>
  </si>
  <si>
    <t>Deg.Media Intensità - Polo CTV , 2°P</t>
  </si>
  <si>
    <t>Deg. alta intensità di cura - Polo CTV,3°p</t>
  </si>
  <si>
    <t>Nefrologia e Dialisi - Malpighi</t>
  </si>
  <si>
    <t>EGA B</t>
  </si>
  <si>
    <t>Emodinamica + Sale Ibride - Polo CTV</t>
  </si>
  <si>
    <t>Blocco Operatorio - Polo CTV</t>
  </si>
  <si>
    <t>Piastra Operatoria B - 2°p Pad.5</t>
  </si>
  <si>
    <t xml:space="preserve">Terapia Intensiva Polivalente </t>
  </si>
  <si>
    <t>Degenza Trapianti</t>
  </si>
  <si>
    <t>Blocco Operatorio Urologia</t>
  </si>
  <si>
    <t xml:space="preserve">EGA A : </t>
  </si>
  <si>
    <t>Parametri misurati : PH, PO2, PCO2, K, NA, CA, CL, Glucosio, Lattato, Hb e/o Hct</t>
  </si>
  <si>
    <t>EGA C :</t>
  </si>
  <si>
    <t>AOU Bologna</t>
  </si>
  <si>
    <t>Parametri misurati : PH, PO2, PCO2, K, NA, CA, CL, Glucosio, Lattato, Hb e/o Hct, Co-Ossimetria</t>
  </si>
  <si>
    <t>CDC 641 Laboratorio Analisi</t>
  </si>
  <si>
    <t xml:space="preserve">CDC 261 TERAPIA INTENSIVA Univer.        </t>
  </si>
  <si>
    <t xml:space="preserve">CDC 041 TER.INT.NEONATALE                        </t>
  </si>
  <si>
    <t xml:space="preserve">CDC 471PRONTO SOCCORSO                         </t>
  </si>
  <si>
    <t xml:space="preserve">CDC 251 RIANIMAZIONE                                 </t>
  </si>
  <si>
    <t xml:space="preserve">CDC 211+214 UTIC                                         </t>
  </si>
  <si>
    <t xml:space="preserve">CDC 203 DIALISI                                           </t>
  </si>
  <si>
    <t xml:space="preserve">CDC 951 FISIOP.RESPIRATORIA               </t>
  </si>
  <si>
    <t xml:space="preserve">CDC SO1 PIASTRA OPERATORIA                     </t>
  </si>
  <si>
    <t>CDC 472  MEDICINA d'URGENZA</t>
  </si>
  <si>
    <t>EGA C</t>
  </si>
  <si>
    <t xml:space="preserve">CDC 208 CIT.DELLA SALUTE          </t>
  </si>
  <si>
    <t xml:space="preserve">   Dialisi ( ex.S.Anna)</t>
  </si>
  <si>
    <t>CONA</t>
  </si>
  <si>
    <t>TIPO  (oltre che per Rianimazione anche per tutti i reparti)</t>
  </si>
  <si>
    <t>Sala operatoria ala sud</t>
  </si>
  <si>
    <t xml:space="preserve">Sala operatoria ala nord </t>
  </si>
  <si>
    <t>Sede di Bologna</t>
  </si>
  <si>
    <t xml:space="preserve">Sala operatoria </t>
  </si>
  <si>
    <t>Sede di Bagheria</t>
  </si>
  <si>
    <t>Laboratorio LUM - AUSL Bologna C/o Ospedale Maggiore</t>
  </si>
  <si>
    <t>Laboratorio HUB di riferimento</t>
  </si>
  <si>
    <t>Postazione POCT</t>
  </si>
  <si>
    <t>Recovery Room</t>
  </si>
  <si>
    <t>PS - POCT</t>
  </si>
  <si>
    <t xml:space="preserve">Casa Della Salute </t>
  </si>
  <si>
    <t>Pronto Soccorso - POCT</t>
  </si>
  <si>
    <t>Pronto soccorso</t>
  </si>
  <si>
    <t>Dialisi</t>
  </si>
  <si>
    <t>S.O.piano 2</t>
  </si>
  <si>
    <t>S.O.piano atrio</t>
  </si>
  <si>
    <t>ARIAI</t>
  </si>
  <si>
    <t>Degenza Pneumo</t>
  </si>
  <si>
    <t>Sale Operatorie</t>
  </si>
  <si>
    <t>TIPO</t>
  </si>
  <si>
    <t>Laboratorio - POCT</t>
  </si>
  <si>
    <t>Ospedale di Imola</t>
  </si>
  <si>
    <t>Laboratorio POCT</t>
  </si>
  <si>
    <t>Pronto Soccorso POCT</t>
  </si>
  <si>
    <t>POCT</t>
  </si>
  <si>
    <t>3° Piano Degenze</t>
  </si>
  <si>
    <t>Casa Salute Navile</t>
  </si>
  <si>
    <t>Ambulatorio Pneumologia</t>
  </si>
  <si>
    <t>N.ro referti/ Anno</t>
  </si>
  <si>
    <t>Endoscopia Toracica - polo CTV</t>
  </si>
  <si>
    <t>D.H. Pneumologia / Trapianti</t>
  </si>
  <si>
    <t>LOTTO 2 : SISTEMI ANALITICI PER EMOGASANALISI</t>
  </si>
  <si>
    <t>ALLEGATO C</t>
  </si>
  <si>
    <t>Laboratorio LUM - AUSL Bologna C/o Ospedale Maggior</t>
  </si>
  <si>
    <t>Laboratorio LUP - AOU Ferrara  C/o Ospedale Cona</t>
  </si>
  <si>
    <t>ORGANIZZAZIONE - ATTIVITA' ANNUA - DISPOSITIVI RICHIESTI</t>
  </si>
  <si>
    <t>TOTALE AUSL BOLOGNA</t>
  </si>
  <si>
    <t>TOTALE AOU BOLOGNA</t>
  </si>
  <si>
    <t>TOTALE AUSL FERRARA</t>
  </si>
  <si>
    <t>AOU FE</t>
  </si>
  <si>
    <t>TOTALE AOU FERRARA</t>
  </si>
  <si>
    <t>TIPO  (oltre che per Rianimazione anche per Ortopedia e Fisiodegenza)</t>
  </si>
  <si>
    <t>TOTALE IOR</t>
  </si>
  <si>
    <t>TOTALE IMOLA</t>
  </si>
  <si>
    <t>TOTALE COMPLESSIVO</t>
  </si>
  <si>
    <t xml:space="preserve">NOTE : </t>
  </si>
  <si>
    <t>Parametri misurati : PH, PO2, PCO2, K, NA, CA, CL, Glucosio, Lattato, Bilirubina totale, Hb e/o  Hct, Co-Ossimetria</t>
  </si>
  <si>
    <t>Totale annuo capillari per microcampionament da fornire gratuitamente : n.ro 6.000 Cona ; N.ro 5.500 S.Orsola</t>
  </si>
  <si>
    <t>Azienda Appaltante</t>
  </si>
  <si>
    <t>Nefrologia e Dialisi - S.Orsola</t>
  </si>
  <si>
    <t>Lab.LUM c/o S.Orsola</t>
  </si>
  <si>
    <t xml:space="preserve">EGA  B </t>
  </si>
  <si>
    <t xml:space="preserve">EGA  A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</si>
</sst>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_-* #,##0_-;\-* #,##0_-;_-* &quot;-&quot;??_-;_-@_-"/>
    <numFmt numFmtId="176" formatCode="#,##0_ ;\-#,##0\ "/>
    <numFmt numFmtId="177" formatCode="&quot;Attivo&quot;;&quot;Attivo&quot;;&quot;Inattivo&quot;"/>
    <numFmt numFmtId="178" formatCode="0.0000"/>
    <numFmt numFmtId="179" formatCode="&quot;€&quot;\ #,##0"/>
    <numFmt numFmtId="180" formatCode="&quot;€&quot;\ #,##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44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1" fontId="0" fillId="0" borderId="12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1" fontId="0" fillId="0" borderId="1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 horizontal="center"/>
    </xf>
    <xf numFmtId="0" fontId="0" fillId="33" borderId="22" xfId="0" applyFont="1" applyFill="1" applyBorder="1" applyAlignment="1">
      <alignment horizontal="left" wrapText="1"/>
    </xf>
    <xf numFmtId="3" fontId="0" fillId="33" borderId="22" xfId="0" applyNumberFormat="1" applyFill="1" applyBorder="1" applyAlignment="1">
      <alignment horizontal="center"/>
    </xf>
    <xf numFmtId="0" fontId="0" fillId="33" borderId="21" xfId="0" applyFont="1" applyFill="1" applyBorder="1" applyAlignment="1">
      <alignment horizontal="left" wrapText="1"/>
    </xf>
    <xf numFmtId="3" fontId="0" fillId="33" borderId="21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14" xfId="0" applyFont="1" applyBorder="1" applyAlignment="1">
      <alignment vertical="center"/>
    </xf>
    <xf numFmtId="0" fontId="0" fillId="33" borderId="21" xfId="0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1" fontId="7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0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33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3" fontId="0" fillId="33" borderId="24" xfId="0" applyNumberFormat="1" applyFill="1" applyBorder="1" applyAlignment="1">
      <alignment horizontal="center"/>
    </xf>
    <xf numFmtId="0" fontId="0" fillId="33" borderId="24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7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3" fontId="0" fillId="0" borderId="12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6" fillId="0" borderId="11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/>
    </xf>
    <xf numFmtId="0" fontId="0" fillId="33" borderId="27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33" borderId="24" xfId="0" applyFont="1" applyFill="1" applyBorder="1" applyAlignment="1">
      <alignment horizontal="left" wrapText="1"/>
    </xf>
    <xf numFmtId="3" fontId="2" fillId="33" borderId="20" xfId="0" applyNumberFormat="1" applyFont="1" applyFill="1" applyBorder="1" applyAlignment="1">
      <alignment horizontal="center" wrapText="1"/>
    </xf>
    <xf numFmtId="3" fontId="2" fillId="33" borderId="20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wrapText="1"/>
    </xf>
    <xf numFmtId="0" fontId="0" fillId="0" borderId="29" xfId="0" applyBorder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0" borderId="12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40"/>
  <sheetViews>
    <sheetView tabSelected="1" zoomScalePageLayoutView="0" workbookViewId="0" topLeftCell="A37">
      <selection activeCell="E94" sqref="E94"/>
    </sheetView>
  </sheetViews>
  <sheetFormatPr defaultColWidth="9.140625" defaultRowHeight="12.75"/>
  <cols>
    <col min="1" max="1" width="11.421875" style="0" customWidth="1"/>
    <col min="2" max="2" width="19.7109375" style="0" customWidth="1"/>
    <col min="3" max="3" width="33.7109375" style="0" customWidth="1"/>
    <col min="4" max="4" width="11.8515625" style="0" customWidth="1"/>
    <col min="5" max="5" width="12.28125" style="0" customWidth="1"/>
    <col min="6" max="6" width="10.140625" style="0" customWidth="1"/>
    <col min="7" max="7" width="16.00390625" style="0" customWidth="1"/>
    <col min="8" max="8" width="15.7109375" style="0" customWidth="1"/>
  </cols>
  <sheetData>
    <row r="1" spans="1:7" ht="30.75" customHeight="1">
      <c r="A1" s="128" t="s">
        <v>109</v>
      </c>
      <c r="B1" s="128"/>
      <c r="C1" s="128"/>
      <c r="D1" s="128"/>
      <c r="E1" s="129"/>
      <c r="F1" s="129"/>
      <c r="G1" s="129"/>
    </row>
    <row r="2" spans="1:7" ht="30.75">
      <c r="A2" s="130" t="s">
        <v>110</v>
      </c>
      <c r="B2" s="130"/>
      <c r="C2" s="130"/>
      <c r="D2" s="130"/>
      <c r="E2" s="131"/>
      <c r="F2" s="131"/>
      <c r="G2" s="131"/>
    </row>
    <row r="3" spans="1:7" ht="12.75" customHeight="1">
      <c r="A3" s="132"/>
      <c r="B3" s="132"/>
      <c r="C3" s="132"/>
      <c r="D3" s="132"/>
      <c r="E3" s="131"/>
      <c r="F3" s="131"/>
      <c r="G3" s="131"/>
    </row>
    <row r="4" spans="1:4" ht="18">
      <c r="A4" s="133" t="s">
        <v>113</v>
      </c>
      <c r="B4" s="133"/>
      <c r="C4" s="133"/>
      <c r="D4" s="133"/>
    </row>
    <row r="5" spans="1:7" ht="12.75">
      <c r="A5" s="158"/>
      <c r="B5" s="158"/>
      <c r="C5" s="158"/>
      <c r="E5" s="93"/>
      <c r="F5" s="93"/>
      <c r="G5" s="93"/>
    </row>
    <row r="6" spans="1:7" ht="42.75" customHeight="1">
      <c r="A6" s="1" t="s">
        <v>126</v>
      </c>
      <c r="B6" s="1" t="s">
        <v>8</v>
      </c>
      <c r="C6" s="1" t="s">
        <v>24</v>
      </c>
      <c r="D6" s="1" t="s">
        <v>106</v>
      </c>
      <c r="E6" s="1" t="s">
        <v>45</v>
      </c>
      <c r="F6" s="1" t="s">
        <v>28</v>
      </c>
      <c r="G6" s="121" t="s">
        <v>84</v>
      </c>
    </row>
    <row r="7" spans="1:7" ht="14.25" customHeight="1">
      <c r="A7" s="162" t="s">
        <v>23</v>
      </c>
      <c r="B7" s="123" t="s">
        <v>3</v>
      </c>
      <c r="C7" s="5" t="s">
        <v>9</v>
      </c>
      <c r="D7" s="31">
        <v>11354</v>
      </c>
      <c r="E7" s="59" t="s">
        <v>46</v>
      </c>
      <c r="F7" s="61">
        <v>1</v>
      </c>
      <c r="G7" s="155" t="s">
        <v>83</v>
      </c>
    </row>
    <row r="8" spans="1:7" ht="14.25" customHeight="1">
      <c r="A8" s="162"/>
      <c r="B8" s="124"/>
      <c r="C8" s="5" t="s">
        <v>10</v>
      </c>
      <c r="D8" s="31">
        <v>11736</v>
      </c>
      <c r="E8" s="59" t="s">
        <v>46</v>
      </c>
      <c r="F8" s="61">
        <v>1</v>
      </c>
      <c r="G8" s="146"/>
    </row>
    <row r="9" spans="1:7" ht="14.25" customHeight="1">
      <c r="A9" s="162"/>
      <c r="B9" s="124"/>
      <c r="C9" s="59" t="s">
        <v>92</v>
      </c>
      <c r="D9" s="60">
        <v>882</v>
      </c>
      <c r="E9" s="59" t="s">
        <v>46</v>
      </c>
      <c r="F9" s="61">
        <v>1</v>
      </c>
      <c r="G9" s="146"/>
    </row>
    <row r="10" spans="1:7" ht="14.25" customHeight="1">
      <c r="A10" s="162"/>
      <c r="B10" s="124"/>
      <c r="C10" s="59" t="s">
        <v>93</v>
      </c>
      <c r="D10" s="31">
        <v>5206</v>
      </c>
      <c r="E10" s="59" t="s">
        <v>46</v>
      </c>
      <c r="F10" s="61">
        <v>1</v>
      </c>
      <c r="G10" s="146"/>
    </row>
    <row r="11" spans="1:7" ht="14.25" customHeight="1">
      <c r="A11" s="162"/>
      <c r="B11" s="124"/>
      <c r="C11" s="59" t="s">
        <v>11</v>
      </c>
      <c r="D11" s="60">
        <v>146</v>
      </c>
      <c r="E11" s="78" t="s">
        <v>46</v>
      </c>
      <c r="F11" s="61">
        <v>1</v>
      </c>
      <c r="G11" s="146"/>
    </row>
    <row r="12" spans="1:7" ht="14.25" customHeight="1">
      <c r="A12" s="162"/>
      <c r="B12" s="124"/>
      <c r="C12" s="59" t="s">
        <v>12</v>
      </c>
      <c r="D12" s="60">
        <v>16140</v>
      </c>
      <c r="E12" s="59" t="s">
        <v>46</v>
      </c>
      <c r="F12" s="61">
        <v>1</v>
      </c>
      <c r="G12" s="146"/>
    </row>
    <row r="13" spans="1:7" ht="14.25" customHeight="1">
      <c r="A13" s="162"/>
      <c r="B13" s="124"/>
      <c r="C13" s="59" t="s">
        <v>13</v>
      </c>
      <c r="D13" s="60">
        <v>1684</v>
      </c>
      <c r="E13" s="59" t="s">
        <v>46</v>
      </c>
      <c r="F13" s="61">
        <v>1</v>
      </c>
      <c r="G13" s="146"/>
    </row>
    <row r="14" spans="1:7" ht="14.25" customHeight="1">
      <c r="A14" s="162"/>
      <c r="B14" s="124"/>
      <c r="C14" s="5" t="s">
        <v>14</v>
      </c>
      <c r="D14" s="31">
        <v>4250</v>
      </c>
      <c r="E14" s="5" t="s">
        <v>46</v>
      </c>
      <c r="F14" s="40">
        <v>2</v>
      </c>
      <c r="G14" s="146"/>
    </row>
    <row r="15" spans="1:9" ht="14.25" customHeight="1">
      <c r="A15" s="162"/>
      <c r="B15" s="124"/>
      <c r="C15" s="59" t="s">
        <v>94</v>
      </c>
      <c r="D15" s="62">
        <v>4382</v>
      </c>
      <c r="E15" s="5" t="s">
        <v>46</v>
      </c>
      <c r="F15" s="63">
        <v>1</v>
      </c>
      <c r="G15" s="146"/>
      <c r="H15" s="2"/>
      <c r="I15" s="2"/>
    </row>
    <row r="16" spans="1:9" ht="14.25" customHeight="1">
      <c r="A16" s="162"/>
      <c r="B16" s="124"/>
      <c r="C16" s="59" t="s">
        <v>15</v>
      </c>
      <c r="D16" s="60">
        <v>1078</v>
      </c>
      <c r="E16" s="5" t="s">
        <v>46</v>
      </c>
      <c r="F16" s="61">
        <v>1</v>
      </c>
      <c r="G16" s="146"/>
      <c r="H16" s="94"/>
      <c r="I16" s="2"/>
    </row>
    <row r="17" spans="1:9" ht="14.25" customHeight="1">
      <c r="A17" s="162"/>
      <c r="B17" s="6" t="s">
        <v>128</v>
      </c>
      <c r="C17" s="5" t="s">
        <v>16</v>
      </c>
      <c r="D17" s="31">
        <v>6200</v>
      </c>
      <c r="E17" s="5" t="s">
        <v>46</v>
      </c>
      <c r="F17" s="40">
        <v>2</v>
      </c>
      <c r="G17" s="146"/>
      <c r="H17" s="2"/>
      <c r="I17" s="2"/>
    </row>
    <row r="18" spans="1:9" ht="14.25" customHeight="1">
      <c r="A18" s="162"/>
      <c r="B18" s="123" t="s">
        <v>4</v>
      </c>
      <c r="C18" s="59" t="s">
        <v>9</v>
      </c>
      <c r="D18" s="60">
        <v>8261</v>
      </c>
      <c r="E18" s="64" t="s">
        <v>46</v>
      </c>
      <c r="F18" s="61">
        <v>1</v>
      </c>
      <c r="G18" s="146"/>
      <c r="H18" s="2"/>
      <c r="I18" s="2"/>
    </row>
    <row r="19" spans="1:9" ht="14.25" customHeight="1">
      <c r="A19" s="162"/>
      <c r="B19" s="125"/>
      <c r="C19" s="5" t="s">
        <v>98</v>
      </c>
      <c r="D19" s="31">
        <v>412</v>
      </c>
      <c r="E19" s="5" t="s">
        <v>46</v>
      </c>
      <c r="F19" s="40">
        <v>1</v>
      </c>
      <c r="G19" s="146"/>
      <c r="H19" s="2"/>
      <c r="I19" s="2"/>
    </row>
    <row r="20" spans="1:9" ht="14.25" customHeight="1">
      <c r="A20" s="162"/>
      <c r="B20" s="125"/>
      <c r="C20" s="59" t="s">
        <v>95</v>
      </c>
      <c r="D20" s="60">
        <v>2902</v>
      </c>
      <c r="E20" s="5" t="s">
        <v>46</v>
      </c>
      <c r="F20" s="61">
        <v>1</v>
      </c>
      <c r="G20" s="146"/>
      <c r="H20" s="2"/>
      <c r="I20" s="2"/>
    </row>
    <row r="21" spans="1:9" ht="14.25" customHeight="1">
      <c r="A21" s="162"/>
      <c r="B21" s="125"/>
      <c r="C21" s="59" t="s">
        <v>91</v>
      </c>
      <c r="D21" s="31">
        <v>6540</v>
      </c>
      <c r="E21" s="65" t="s">
        <v>51</v>
      </c>
      <c r="F21" s="61">
        <v>1</v>
      </c>
      <c r="G21" s="146"/>
      <c r="H21" s="2"/>
      <c r="I21" s="2"/>
    </row>
    <row r="22" spans="1:9" ht="12">
      <c r="A22" s="162"/>
      <c r="B22" s="125"/>
      <c r="C22" s="59" t="s">
        <v>96</v>
      </c>
      <c r="D22" s="31">
        <v>1310</v>
      </c>
      <c r="E22" s="5" t="s">
        <v>46</v>
      </c>
      <c r="F22" s="40">
        <v>1</v>
      </c>
      <c r="G22" s="146"/>
      <c r="H22" s="2"/>
      <c r="I22" s="2"/>
    </row>
    <row r="23" spans="1:9" ht="12">
      <c r="A23" s="162"/>
      <c r="B23" s="123" t="s">
        <v>19</v>
      </c>
      <c r="C23" s="5" t="s">
        <v>101</v>
      </c>
      <c r="D23" s="60">
        <v>5691</v>
      </c>
      <c r="E23" s="5" t="s">
        <v>46</v>
      </c>
      <c r="F23" s="61">
        <v>1</v>
      </c>
      <c r="G23" s="146"/>
      <c r="H23" s="2"/>
      <c r="I23" s="2"/>
    </row>
    <row r="24" spans="1:9" ht="14.25" customHeight="1">
      <c r="A24" s="162"/>
      <c r="B24" s="125"/>
      <c r="C24" s="59" t="s">
        <v>20</v>
      </c>
      <c r="D24" s="60">
        <v>298</v>
      </c>
      <c r="E24" s="5" t="s">
        <v>46</v>
      </c>
      <c r="F24" s="61">
        <v>1</v>
      </c>
      <c r="G24" s="146"/>
      <c r="H24" s="94"/>
      <c r="I24" s="2"/>
    </row>
    <row r="25" spans="1:9" ht="14.25" customHeight="1">
      <c r="A25" s="162"/>
      <c r="B25" s="123" t="s">
        <v>1</v>
      </c>
      <c r="C25" s="5" t="s">
        <v>89</v>
      </c>
      <c r="D25" s="60">
        <v>968</v>
      </c>
      <c r="E25" s="5" t="s">
        <v>46</v>
      </c>
      <c r="F25" s="40">
        <v>1</v>
      </c>
      <c r="G25" s="146"/>
      <c r="H25" s="94"/>
      <c r="I25" s="2"/>
    </row>
    <row r="26" spans="1:9" ht="13.5" customHeight="1">
      <c r="A26" s="162"/>
      <c r="B26" s="125"/>
      <c r="C26" s="59" t="s">
        <v>21</v>
      </c>
      <c r="D26" s="60">
        <v>1666</v>
      </c>
      <c r="E26" s="5" t="s">
        <v>46</v>
      </c>
      <c r="F26" s="61">
        <v>1</v>
      </c>
      <c r="G26" s="146"/>
      <c r="H26" s="2"/>
      <c r="I26" s="2"/>
    </row>
    <row r="27" spans="1:7" ht="14.25" customHeight="1">
      <c r="A27" s="162"/>
      <c r="B27" s="126" t="s">
        <v>0</v>
      </c>
      <c r="C27" s="5" t="s">
        <v>16</v>
      </c>
      <c r="D27" s="31">
        <v>7100</v>
      </c>
      <c r="E27" s="5" t="s">
        <v>46</v>
      </c>
      <c r="F27" s="40">
        <v>1</v>
      </c>
      <c r="G27" s="146"/>
    </row>
    <row r="28" spans="1:7" ht="14.25" customHeight="1">
      <c r="A28" s="162"/>
      <c r="B28" s="127"/>
      <c r="C28" s="5" t="s">
        <v>97</v>
      </c>
      <c r="D28" s="31">
        <v>3179</v>
      </c>
      <c r="E28" s="5" t="s">
        <v>46</v>
      </c>
      <c r="F28" s="40">
        <v>1</v>
      </c>
      <c r="G28" s="146"/>
    </row>
    <row r="29" spans="1:7" ht="14.25" customHeight="1">
      <c r="A29" s="162"/>
      <c r="B29" s="123" t="s">
        <v>2</v>
      </c>
      <c r="C29" s="59" t="s">
        <v>12</v>
      </c>
      <c r="D29" s="60">
        <v>699</v>
      </c>
      <c r="E29" s="5" t="s">
        <v>46</v>
      </c>
      <c r="F29" s="61">
        <v>1</v>
      </c>
      <c r="G29" s="146"/>
    </row>
    <row r="30" spans="1:7" ht="14.25" customHeight="1">
      <c r="A30" s="162"/>
      <c r="B30" s="125"/>
      <c r="C30" s="59" t="s">
        <v>100</v>
      </c>
      <c r="D30" s="60">
        <v>300</v>
      </c>
      <c r="E30" s="5" t="s">
        <v>46</v>
      </c>
      <c r="F30" s="61">
        <v>1</v>
      </c>
      <c r="G30" s="146"/>
    </row>
    <row r="31" spans="1:7" ht="14.25" customHeight="1">
      <c r="A31" s="162"/>
      <c r="B31" s="123" t="s">
        <v>6</v>
      </c>
      <c r="C31" s="59" t="s">
        <v>12</v>
      </c>
      <c r="D31" s="31">
        <v>3324</v>
      </c>
      <c r="E31" s="5" t="s">
        <v>46</v>
      </c>
      <c r="F31" s="61">
        <v>1</v>
      </c>
      <c r="G31" s="146"/>
    </row>
    <row r="32" spans="1:7" ht="15" customHeight="1">
      <c r="A32" s="162"/>
      <c r="B32" s="125"/>
      <c r="C32" s="59" t="s">
        <v>100</v>
      </c>
      <c r="D32" s="31">
        <v>700</v>
      </c>
      <c r="E32" s="5" t="s">
        <v>46</v>
      </c>
      <c r="F32" s="61">
        <v>1</v>
      </c>
      <c r="G32" s="146"/>
    </row>
    <row r="33" spans="1:7" ht="14.25" customHeight="1">
      <c r="A33" s="162"/>
      <c r="B33" s="126" t="s">
        <v>5</v>
      </c>
      <c r="C33" s="59" t="s">
        <v>21</v>
      </c>
      <c r="D33" s="60">
        <v>2071</v>
      </c>
      <c r="E33" s="5" t="s">
        <v>46</v>
      </c>
      <c r="F33" s="61">
        <v>1</v>
      </c>
      <c r="G33" s="146"/>
    </row>
    <row r="34" spans="1:7" ht="14.25" customHeight="1">
      <c r="A34" s="162"/>
      <c r="B34" s="127"/>
      <c r="C34" s="59" t="s">
        <v>102</v>
      </c>
      <c r="D34" s="60">
        <v>500</v>
      </c>
      <c r="E34" s="5" t="s">
        <v>46</v>
      </c>
      <c r="F34" s="61">
        <v>1</v>
      </c>
      <c r="G34" s="146"/>
    </row>
    <row r="35" spans="1:7" ht="14.25" customHeight="1">
      <c r="A35" s="162"/>
      <c r="B35" s="126" t="s">
        <v>7</v>
      </c>
      <c r="C35" s="59" t="s">
        <v>21</v>
      </c>
      <c r="D35" s="60">
        <v>796</v>
      </c>
      <c r="E35" s="5" t="s">
        <v>46</v>
      </c>
      <c r="F35" s="61">
        <v>1</v>
      </c>
      <c r="G35" s="146"/>
    </row>
    <row r="36" spans="1:8" ht="14.25" customHeight="1">
      <c r="A36" s="162"/>
      <c r="B36" s="127"/>
      <c r="C36" s="59" t="s">
        <v>100</v>
      </c>
      <c r="D36" s="62">
        <v>500</v>
      </c>
      <c r="E36" s="5" t="s">
        <v>46</v>
      </c>
      <c r="F36" s="63">
        <v>1</v>
      </c>
      <c r="G36" s="146"/>
      <c r="H36" s="69"/>
    </row>
    <row r="37" spans="1:7" ht="14.25" customHeight="1">
      <c r="A37" s="162"/>
      <c r="B37" s="4" t="s">
        <v>104</v>
      </c>
      <c r="C37" s="82" t="s">
        <v>105</v>
      </c>
      <c r="D37" s="62">
        <v>337</v>
      </c>
      <c r="E37" s="83" t="s">
        <v>51</v>
      </c>
      <c r="F37" s="63">
        <v>1</v>
      </c>
      <c r="G37" s="146"/>
    </row>
    <row r="38" spans="1:8" ht="14.25" customHeight="1">
      <c r="A38" s="163"/>
      <c r="B38" s="17" t="s">
        <v>22</v>
      </c>
      <c r="C38" s="66" t="s">
        <v>20</v>
      </c>
      <c r="D38" s="54">
        <v>201</v>
      </c>
      <c r="E38" s="55" t="s">
        <v>51</v>
      </c>
      <c r="F38" s="67">
        <v>1</v>
      </c>
      <c r="G38" s="146"/>
      <c r="H38" s="95"/>
    </row>
    <row r="39" spans="1:8" ht="13.5" thickBot="1">
      <c r="A39" s="163"/>
      <c r="B39" s="17"/>
      <c r="C39" s="68" t="s">
        <v>114</v>
      </c>
      <c r="D39" s="97">
        <f>SUM(D7:D38)</f>
        <v>110813</v>
      </c>
      <c r="E39" s="3"/>
      <c r="F39" s="98">
        <f>SUM(F7:F38)</f>
        <v>34</v>
      </c>
      <c r="G39" s="146"/>
      <c r="H39" s="21"/>
    </row>
    <row r="40" spans="1:7" ht="14.25" customHeight="1">
      <c r="A40" s="153" t="s">
        <v>61</v>
      </c>
      <c r="B40" s="153" t="s">
        <v>25</v>
      </c>
      <c r="C40" s="18" t="s">
        <v>49</v>
      </c>
      <c r="D40" s="90">
        <v>66900</v>
      </c>
      <c r="E40" s="19" t="s">
        <v>46</v>
      </c>
      <c r="F40" s="38">
        <v>6</v>
      </c>
      <c r="G40" s="146"/>
    </row>
    <row r="41" spans="1:7" ht="14.25" customHeight="1">
      <c r="A41" s="127"/>
      <c r="B41" s="127"/>
      <c r="C41" s="3" t="s">
        <v>48</v>
      </c>
      <c r="D41" s="14">
        <v>7249</v>
      </c>
      <c r="E41" s="20" t="s">
        <v>46</v>
      </c>
      <c r="F41" s="39">
        <v>2</v>
      </c>
      <c r="G41" s="146"/>
    </row>
    <row r="42" spans="1:8" ht="14.25" customHeight="1">
      <c r="A42" s="127"/>
      <c r="B42" s="127"/>
      <c r="C42" s="3" t="s">
        <v>107</v>
      </c>
      <c r="D42" s="14">
        <v>2000</v>
      </c>
      <c r="E42" s="3" t="s">
        <v>51</v>
      </c>
      <c r="F42" s="39">
        <v>1</v>
      </c>
      <c r="G42" s="146"/>
      <c r="H42" s="2"/>
    </row>
    <row r="43" spans="1:7" ht="14.25" customHeight="1">
      <c r="A43" s="127"/>
      <c r="B43" s="127"/>
      <c r="C43" s="85" t="s">
        <v>33</v>
      </c>
      <c r="D43" s="14">
        <v>4704</v>
      </c>
      <c r="E43" s="5" t="s">
        <v>73</v>
      </c>
      <c r="F43" s="39">
        <v>1</v>
      </c>
      <c r="G43" s="146"/>
    </row>
    <row r="44" spans="1:7" ht="14.25" customHeight="1">
      <c r="A44" s="127"/>
      <c r="B44" s="127"/>
      <c r="C44" s="3" t="s">
        <v>52</v>
      </c>
      <c r="D44" s="14">
        <v>7249</v>
      </c>
      <c r="E44" s="5" t="s">
        <v>46</v>
      </c>
      <c r="F44" s="39">
        <v>2</v>
      </c>
      <c r="G44" s="146"/>
    </row>
    <row r="45" spans="1:7" ht="14.25" customHeight="1">
      <c r="A45" s="127"/>
      <c r="B45" s="127"/>
      <c r="C45" s="3" t="s">
        <v>53</v>
      </c>
      <c r="D45" s="14">
        <v>16000</v>
      </c>
      <c r="E45" s="9" t="s">
        <v>46</v>
      </c>
      <c r="F45" s="39">
        <v>4</v>
      </c>
      <c r="G45" s="146"/>
    </row>
    <row r="46" spans="1:7" ht="14.25" customHeight="1">
      <c r="A46" s="154"/>
      <c r="B46" s="154"/>
      <c r="C46" s="5" t="s">
        <v>108</v>
      </c>
      <c r="D46" s="15">
        <v>833</v>
      </c>
      <c r="E46" s="5" t="s">
        <v>46</v>
      </c>
      <c r="F46" s="39">
        <v>1</v>
      </c>
      <c r="G46" s="146"/>
    </row>
    <row r="47" spans="1:7" ht="14.25" customHeight="1">
      <c r="A47" s="154"/>
      <c r="B47" s="154"/>
      <c r="C47" s="3" t="s">
        <v>47</v>
      </c>
      <c r="D47" s="14">
        <v>5733</v>
      </c>
      <c r="E47" s="3" t="s">
        <v>46</v>
      </c>
      <c r="F47" s="39">
        <v>1</v>
      </c>
      <c r="G47" s="146"/>
    </row>
    <row r="48" spans="1:7" ht="14.25" customHeight="1">
      <c r="A48" s="154"/>
      <c r="B48" s="154"/>
      <c r="C48" s="3" t="s">
        <v>54</v>
      </c>
      <c r="D48" s="14">
        <v>3806</v>
      </c>
      <c r="E48" s="3" t="s">
        <v>46</v>
      </c>
      <c r="F48" s="39">
        <v>1</v>
      </c>
      <c r="G48" s="146"/>
    </row>
    <row r="49" spans="1:7" ht="14.25" customHeight="1">
      <c r="A49" s="154"/>
      <c r="B49" s="154"/>
      <c r="C49" s="3" t="s">
        <v>26</v>
      </c>
      <c r="D49" s="14">
        <v>2957</v>
      </c>
      <c r="E49" s="3" t="s">
        <v>73</v>
      </c>
      <c r="F49" s="39">
        <v>1</v>
      </c>
      <c r="G49" s="146"/>
    </row>
    <row r="50" spans="1:7" ht="14.25" customHeight="1">
      <c r="A50" s="154"/>
      <c r="B50" s="154"/>
      <c r="C50" s="3" t="s">
        <v>12</v>
      </c>
      <c r="D50" s="14">
        <v>11243</v>
      </c>
      <c r="E50" s="5" t="s">
        <v>46</v>
      </c>
      <c r="F50" s="39">
        <v>1</v>
      </c>
      <c r="G50" s="146"/>
    </row>
    <row r="51" spans="1:7" ht="14.25" customHeight="1">
      <c r="A51" s="154"/>
      <c r="B51" s="154"/>
      <c r="C51" s="3" t="s">
        <v>27</v>
      </c>
      <c r="D51" s="14">
        <v>3704</v>
      </c>
      <c r="E51" s="5" t="s">
        <v>46</v>
      </c>
      <c r="F51" s="39">
        <v>1</v>
      </c>
      <c r="G51" s="146"/>
    </row>
    <row r="52" spans="1:8" ht="14.25" customHeight="1">
      <c r="A52" s="154"/>
      <c r="B52" s="154"/>
      <c r="C52" s="3" t="s">
        <v>50</v>
      </c>
      <c r="D52" s="160">
        <v>17054</v>
      </c>
      <c r="E52" s="9" t="s">
        <v>51</v>
      </c>
      <c r="F52" s="41">
        <v>2</v>
      </c>
      <c r="G52" s="146"/>
      <c r="H52" s="47"/>
    </row>
    <row r="53" spans="1:7" ht="14.25" customHeight="1">
      <c r="A53" s="154"/>
      <c r="B53" s="154"/>
      <c r="C53" s="3" t="s">
        <v>50</v>
      </c>
      <c r="D53" s="161"/>
      <c r="E53" s="9" t="s">
        <v>51</v>
      </c>
      <c r="F53" s="41">
        <v>2</v>
      </c>
      <c r="G53" s="146"/>
    </row>
    <row r="54" spans="1:7" ht="14.25" customHeight="1">
      <c r="A54" s="154"/>
      <c r="B54" s="154"/>
      <c r="C54" s="5" t="s">
        <v>127</v>
      </c>
      <c r="D54" s="14">
        <v>4946</v>
      </c>
      <c r="E54" s="5" t="s">
        <v>51</v>
      </c>
      <c r="F54" s="39">
        <v>1</v>
      </c>
      <c r="G54" s="146"/>
    </row>
    <row r="55" spans="1:7" ht="14.25" customHeight="1">
      <c r="A55" s="154"/>
      <c r="B55" s="154"/>
      <c r="C55" s="3" t="s">
        <v>29</v>
      </c>
      <c r="D55" s="152">
        <v>11000</v>
      </c>
      <c r="E55" s="78" t="s">
        <v>46</v>
      </c>
      <c r="F55" s="91">
        <v>1</v>
      </c>
      <c r="G55" s="146"/>
    </row>
    <row r="56" spans="1:8" ht="14.25" customHeight="1">
      <c r="A56" s="154"/>
      <c r="B56" s="154"/>
      <c r="C56" s="3" t="s">
        <v>18</v>
      </c>
      <c r="D56" s="152"/>
      <c r="E56" s="78" t="s">
        <v>46</v>
      </c>
      <c r="F56" s="91">
        <v>1</v>
      </c>
      <c r="G56" s="146"/>
      <c r="H56" s="2"/>
    </row>
    <row r="57" spans="1:7" ht="14.25" customHeight="1">
      <c r="A57" s="154"/>
      <c r="B57" s="154"/>
      <c r="C57" s="3" t="s">
        <v>31</v>
      </c>
      <c r="D57" s="14">
        <v>3876</v>
      </c>
      <c r="E57" s="3" t="s">
        <v>46</v>
      </c>
      <c r="F57" s="39">
        <v>1</v>
      </c>
      <c r="G57" s="146"/>
    </row>
    <row r="58" spans="1:7" ht="14.25" customHeight="1">
      <c r="A58" s="154"/>
      <c r="B58" s="154"/>
      <c r="C58" s="3" t="s">
        <v>30</v>
      </c>
      <c r="D58" s="14">
        <v>4903</v>
      </c>
      <c r="E58" s="3" t="s">
        <v>46</v>
      </c>
      <c r="F58" s="39">
        <v>1</v>
      </c>
      <c r="G58" s="146"/>
    </row>
    <row r="59" spans="1:7" ht="14.25" customHeight="1">
      <c r="A59" s="154"/>
      <c r="B59" s="154"/>
      <c r="C59" s="3" t="s">
        <v>57</v>
      </c>
      <c r="D59" s="14">
        <v>1016</v>
      </c>
      <c r="E59" s="3" t="s">
        <v>46</v>
      </c>
      <c r="F59" s="39">
        <v>1</v>
      </c>
      <c r="G59" s="146"/>
    </row>
    <row r="60" spans="1:8" ht="14.25" customHeight="1">
      <c r="A60" s="154"/>
      <c r="B60" s="154"/>
      <c r="C60" s="3" t="s">
        <v>55</v>
      </c>
      <c r="D60" s="16">
        <v>15854</v>
      </c>
      <c r="E60" s="5" t="s">
        <v>46</v>
      </c>
      <c r="F60" s="39">
        <v>2</v>
      </c>
      <c r="G60" s="146"/>
      <c r="H60" s="36"/>
    </row>
    <row r="61" spans="1:7" ht="14.25" customHeight="1">
      <c r="A61" s="154"/>
      <c r="B61" s="154"/>
      <c r="C61" s="3" t="s">
        <v>32</v>
      </c>
      <c r="D61" s="14">
        <v>10982</v>
      </c>
      <c r="E61" s="9" t="s">
        <v>46</v>
      </c>
      <c r="F61" s="39">
        <v>1</v>
      </c>
      <c r="G61" s="146"/>
    </row>
    <row r="62" spans="1:7" ht="14.25" customHeight="1">
      <c r="A62" s="154"/>
      <c r="B62" s="154"/>
      <c r="C62" s="3" t="s">
        <v>56</v>
      </c>
      <c r="D62" s="14">
        <v>1484</v>
      </c>
      <c r="E62" s="5" t="s">
        <v>46</v>
      </c>
      <c r="F62" s="39">
        <v>1</v>
      </c>
      <c r="G62" s="146"/>
    </row>
    <row r="63" spans="1:7" ht="13.5" customHeight="1">
      <c r="A63" s="154"/>
      <c r="B63" s="154"/>
      <c r="C63" s="30" t="s">
        <v>115</v>
      </c>
      <c r="D63" s="30">
        <f>SUM(D40:D62)</f>
        <v>203493</v>
      </c>
      <c r="E63" s="34"/>
      <c r="F63" s="98">
        <f>SUM(F40:F62)</f>
        <v>36</v>
      </c>
      <c r="G63" s="141"/>
    </row>
    <row r="64" spans="1:7" ht="14.25" customHeight="1">
      <c r="A64" s="137" t="s">
        <v>34</v>
      </c>
      <c r="B64" s="137" t="s">
        <v>37</v>
      </c>
      <c r="C64" s="56" t="s">
        <v>9</v>
      </c>
      <c r="D64" s="31">
        <v>4003</v>
      </c>
      <c r="E64" s="34" t="s">
        <v>46</v>
      </c>
      <c r="F64" s="40">
        <v>1</v>
      </c>
      <c r="G64" s="159" t="s">
        <v>112</v>
      </c>
    </row>
    <row r="65" spans="1:7" ht="14.25" customHeight="1">
      <c r="A65" s="137"/>
      <c r="B65" s="137"/>
      <c r="C65" s="56" t="s">
        <v>38</v>
      </c>
      <c r="D65" s="31">
        <v>3080</v>
      </c>
      <c r="E65" s="34" t="s">
        <v>46</v>
      </c>
      <c r="F65" s="40">
        <v>1</v>
      </c>
      <c r="G65" s="146"/>
    </row>
    <row r="66" spans="1:7" ht="14.25" customHeight="1">
      <c r="A66" s="137"/>
      <c r="B66" s="137" t="s">
        <v>39</v>
      </c>
      <c r="C66" s="56" t="s">
        <v>86</v>
      </c>
      <c r="D66" s="31">
        <v>600</v>
      </c>
      <c r="E66" s="34" t="s">
        <v>51</v>
      </c>
      <c r="F66" s="40">
        <v>1</v>
      </c>
      <c r="G66" s="146"/>
    </row>
    <row r="67" spans="1:7" ht="14.25" customHeight="1">
      <c r="A67" s="137"/>
      <c r="B67" s="137"/>
      <c r="C67" s="119" t="s">
        <v>87</v>
      </c>
      <c r="D67" s="31">
        <v>476</v>
      </c>
      <c r="E67" s="34" t="s">
        <v>46</v>
      </c>
      <c r="F67" s="40">
        <v>1</v>
      </c>
      <c r="G67" s="146"/>
    </row>
    <row r="68" spans="1:7" ht="14.25" customHeight="1">
      <c r="A68" s="137"/>
      <c r="B68" s="8" t="s">
        <v>40</v>
      </c>
      <c r="C68" s="56" t="s">
        <v>88</v>
      </c>
      <c r="D68" s="31">
        <v>47</v>
      </c>
      <c r="E68" s="34" t="s">
        <v>51</v>
      </c>
      <c r="F68" s="40">
        <v>1</v>
      </c>
      <c r="G68" s="146"/>
    </row>
    <row r="69" spans="1:7" ht="14.25" customHeight="1">
      <c r="A69" s="137"/>
      <c r="B69" s="139" t="s">
        <v>35</v>
      </c>
      <c r="C69" s="56" t="s">
        <v>17</v>
      </c>
      <c r="D69" s="31">
        <v>1452</v>
      </c>
      <c r="E69" s="34" t="s">
        <v>46</v>
      </c>
      <c r="F69" s="40">
        <v>1</v>
      </c>
      <c r="G69" s="146"/>
    </row>
    <row r="70" spans="1:8" ht="14.25" customHeight="1">
      <c r="A70" s="137"/>
      <c r="B70" s="140"/>
      <c r="C70" s="56" t="s">
        <v>36</v>
      </c>
      <c r="D70" s="31">
        <v>1447</v>
      </c>
      <c r="E70" s="34" t="s">
        <v>46</v>
      </c>
      <c r="F70" s="40">
        <v>1</v>
      </c>
      <c r="G70" s="146"/>
      <c r="H70" s="69"/>
    </row>
    <row r="71" spans="1:7" ht="14.25" customHeight="1">
      <c r="A71" s="137"/>
      <c r="B71" s="141"/>
      <c r="C71" s="119" t="s">
        <v>89</v>
      </c>
      <c r="D71" s="31">
        <v>1248</v>
      </c>
      <c r="E71" s="34" t="s">
        <v>46</v>
      </c>
      <c r="F71" s="40">
        <v>1</v>
      </c>
      <c r="G71" s="146"/>
    </row>
    <row r="72" spans="1:7" ht="14.25" customHeight="1">
      <c r="A72" s="137"/>
      <c r="B72" s="8" t="s">
        <v>42</v>
      </c>
      <c r="C72" s="56" t="s">
        <v>41</v>
      </c>
      <c r="D72" s="31">
        <v>166</v>
      </c>
      <c r="E72" s="34" t="s">
        <v>51</v>
      </c>
      <c r="F72" s="40">
        <v>1</v>
      </c>
      <c r="G72" s="146"/>
    </row>
    <row r="73" spans="1:7" ht="13.5" thickBot="1">
      <c r="A73" s="138"/>
      <c r="B73" s="32"/>
      <c r="C73" s="30" t="s">
        <v>116</v>
      </c>
      <c r="D73" s="99">
        <f>SUM(D64:D72)</f>
        <v>12519</v>
      </c>
      <c r="E73" s="34"/>
      <c r="F73" s="98">
        <f>SUM(F64:F72)</f>
        <v>9</v>
      </c>
      <c r="G73" s="146"/>
    </row>
    <row r="74" spans="1:7" ht="14.25" customHeight="1">
      <c r="A74" s="134" t="s">
        <v>117</v>
      </c>
      <c r="B74" s="144" t="s">
        <v>76</v>
      </c>
      <c r="C74" s="87" t="s">
        <v>63</v>
      </c>
      <c r="D74" s="53">
        <v>9120</v>
      </c>
      <c r="E74" s="35" t="s">
        <v>73</v>
      </c>
      <c r="F74" s="38">
        <v>2</v>
      </c>
      <c r="G74" s="146"/>
    </row>
    <row r="75" spans="1:7" ht="14.25" customHeight="1">
      <c r="A75" s="135"/>
      <c r="B75" s="135"/>
      <c r="C75" s="88" t="s">
        <v>64</v>
      </c>
      <c r="D75" s="15">
        <v>5988</v>
      </c>
      <c r="E75" s="34" t="s">
        <v>46</v>
      </c>
      <c r="F75" s="39">
        <v>1</v>
      </c>
      <c r="G75" s="146"/>
    </row>
    <row r="76" spans="1:7" ht="14.25" customHeight="1">
      <c r="A76" s="135"/>
      <c r="B76" s="135"/>
      <c r="C76" s="88" t="s">
        <v>65</v>
      </c>
      <c r="D76" s="15">
        <v>5040</v>
      </c>
      <c r="E76" s="34" t="s">
        <v>73</v>
      </c>
      <c r="F76" s="39">
        <v>1</v>
      </c>
      <c r="G76" s="146"/>
    </row>
    <row r="77" spans="1:7" ht="14.25" customHeight="1">
      <c r="A77" s="135"/>
      <c r="B77" s="135"/>
      <c r="C77" s="88" t="s">
        <v>66</v>
      </c>
      <c r="D77" s="15">
        <v>6970</v>
      </c>
      <c r="E77" s="34" t="s">
        <v>46</v>
      </c>
      <c r="F77" s="39">
        <v>1</v>
      </c>
      <c r="G77" s="146"/>
    </row>
    <row r="78" spans="1:7" ht="14.25" customHeight="1">
      <c r="A78" s="135"/>
      <c r="B78" s="135"/>
      <c r="C78" s="88" t="s">
        <v>67</v>
      </c>
      <c r="D78" s="15">
        <v>4140</v>
      </c>
      <c r="E78" s="34" t="s">
        <v>46</v>
      </c>
      <c r="F78" s="39">
        <v>1</v>
      </c>
      <c r="G78" s="146"/>
    </row>
    <row r="79" spans="1:7" ht="14.25" customHeight="1">
      <c r="A79" s="135"/>
      <c r="B79" s="135"/>
      <c r="C79" s="88" t="s">
        <v>68</v>
      </c>
      <c r="D79" s="15">
        <v>1180</v>
      </c>
      <c r="E79" s="34" t="s">
        <v>46</v>
      </c>
      <c r="F79" s="39">
        <v>1</v>
      </c>
      <c r="G79" s="146"/>
    </row>
    <row r="80" spans="1:7" ht="14.25" customHeight="1">
      <c r="A80" s="135"/>
      <c r="B80" s="135"/>
      <c r="C80" s="88" t="s">
        <v>69</v>
      </c>
      <c r="D80" s="15">
        <v>4680</v>
      </c>
      <c r="E80" s="34" t="s">
        <v>51</v>
      </c>
      <c r="F80" s="39">
        <v>1</v>
      </c>
      <c r="G80" s="146"/>
    </row>
    <row r="81" spans="1:7" ht="14.25" customHeight="1">
      <c r="A81" s="135"/>
      <c r="B81" s="135"/>
      <c r="C81" s="88" t="s">
        <v>70</v>
      </c>
      <c r="D81" s="15">
        <v>3150</v>
      </c>
      <c r="E81" s="34" t="s">
        <v>46</v>
      </c>
      <c r="F81" s="39">
        <v>1</v>
      </c>
      <c r="G81" s="146"/>
    </row>
    <row r="82" spans="1:8" ht="14.25" customHeight="1">
      <c r="A82" s="135"/>
      <c r="B82" s="135"/>
      <c r="C82" s="88" t="s">
        <v>71</v>
      </c>
      <c r="D82" s="15">
        <v>4400</v>
      </c>
      <c r="E82" s="34" t="s">
        <v>46</v>
      </c>
      <c r="F82" s="39">
        <v>1</v>
      </c>
      <c r="G82" s="146"/>
      <c r="H82" s="69"/>
    </row>
    <row r="83" spans="1:7" ht="14.25" customHeight="1">
      <c r="A83" s="135"/>
      <c r="B83" s="135"/>
      <c r="C83" s="89" t="s">
        <v>72</v>
      </c>
      <c r="D83" s="15">
        <v>700</v>
      </c>
      <c r="E83" s="34" t="s">
        <v>46</v>
      </c>
      <c r="F83" s="40">
        <v>1</v>
      </c>
      <c r="G83" s="146"/>
    </row>
    <row r="84" spans="1:7" ht="22.5">
      <c r="A84" s="136"/>
      <c r="B84" s="44" t="s">
        <v>74</v>
      </c>
      <c r="C84" s="43" t="s">
        <v>75</v>
      </c>
      <c r="D84" s="16">
        <v>510</v>
      </c>
      <c r="E84" s="33" t="s">
        <v>51</v>
      </c>
      <c r="F84" s="45">
        <v>1</v>
      </c>
      <c r="G84" s="146"/>
    </row>
    <row r="85" spans="1:7" ht="13.5" thickBot="1">
      <c r="A85" s="136"/>
      <c r="B85" s="44"/>
      <c r="C85" s="70" t="s">
        <v>118</v>
      </c>
      <c r="D85" s="100">
        <f>SUM(D74:D84)</f>
        <v>45878</v>
      </c>
      <c r="E85" s="76"/>
      <c r="F85" s="101">
        <f>SUM(F74:F84)</f>
        <v>12</v>
      </c>
      <c r="G85" s="141"/>
    </row>
    <row r="86" spans="1:7" ht="24.75">
      <c r="A86" s="144" t="s">
        <v>43</v>
      </c>
      <c r="B86" s="150" t="s">
        <v>80</v>
      </c>
      <c r="C86" s="49" t="s">
        <v>77</v>
      </c>
      <c r="D86" s="50">
        <v>5400</v>
      </c>
      <c r="E86" s="76" t="s">
        <v>129</v>
      </c>
      <c r="F86" s="46">
        <v>1</v>
      </c>
      <c r="G86" s="155" t="s">
        <v>111</v>
      </c>
    </row>
    <row r="87" spans="1:7" ht="14.25" customHeight="1">
      <c r="A87" s="124"/>
      <c r="B87" s="148"/>
      <c r="C87" s="51" t="s">
        <v>78</v>
      </c>
      <c r="D87" s="52">
        <v>3600</v>
      </c>
      <c r="E87" s="77" t="s">
        <v>130</v>
      </c>
      <c r="F87" s="72">
        <v>1</v>
      </c>
      <c r="G87" s="156"/>
    </row>
    <row r="88" spans="1:7" ht="14.25" customHeight="1">
      <c r="A88" s="124"/>
      <c r="B88" s="148"/>
      <c r="C88" s="117" t="s">
        <v>103</v>
      </c>
      <c r="D88" s="52">
        <v>700</v>
      </c>
      <c r="E88" s="76" t="s">
        <v>130</v>
      </c>
      <c r="F88" s="46">
        <v>1</v>
      </c>
      <c r="G88" s="156"/>
    </row>
    <row r="89" spans="1:7" ht="14.25" customHeight="1">
      <c r="A89" s="124"/>
      <c r="B89" s="148"/>
      <c r="C89" s="51" t="s">
        <v>79</v>
      </c>
      <c r="D89" s="52">
        <v>1800</v>
      </c>
      <c r="E89" s="80" t="s">
        <v>46</v>
      </c>
      <c r="F89" s="81">
        <v>1</v>
      </c>
      <c r="G89" s="156"/>
    </row>
    <row r="90" spans="1:9" ht="14.25" customHeight="1">
      <c r="A90" s="124"/>
      <c r="B90" s="151"/>
      <c r="C90" s="117" t="s">
        <v>85</v>
      </c>
      <c r="D90" s="71">
        <v>700</v>
      </c>
      <c r="E90" s="102" t="s">
        <v>129</v>
      </c>
      <c r="F90" s="103">
        <v>1</v>
      </c>
      <c r="G90" s="156"/>
      <c r="H90" s="12"/>
      <c r="I90" s="21"/>
    </row>
    <row r="91" spans="1:9" ht="24.75">
      <c r="A91" s="124"/>
      <c r="B91" s="147" t="s">
        <v>82</v>
      </c>
      <c r="C91" s="58" t="s">
        <v>119</v>
      </c>
      <c r="D91" s="52">
        <v>3600</v>
      </c>
      <c r="E91" s="76" t="s">
        <v>130</v>
      </c>
      <c r="F91" s="46">
        <v>1</v>
      </c>
      <c r="G91" s="156"/>
      <c r="H91" s="12"/>
      <c r="I91" s="21"/>
    </row>
    <row r="92" spans="1:8" ht="14.25" customHeight="1">
      <c r="A92" s="149"/>
      <c r="B92" s="145"/>
      <c r="C92" s="118" t="s">
        <v>85</v>
      </c>
      <c r="D92" s="79">
        <v>400</v>
      </c>
      <c r="E92" s="80" t="s">
        <v>46</v>
      </c>
      <c r="F92" s="81">
        <v>1</v>
      </c>
      <c r="G92" s="156"/>
      <c r="H92" s="12"/>
    </row>
    <row r="93" spans="1:7" ht="14.25" customHeight="1">
      <c r="A93" s="149"/>
      <c r="B93" s="148"/>
      <c r="C93" s="104" t="s">
        <v>81</v>
      </c>
      <c r="D93" s="79">
        <v>1800</v>
      </c>
      <c r="E93" s="80" t="s">
        <v>129</v>
      </c>
      <c r="F93" s="81">
        <v>1</v>
      </c>
      <c r="G93" s="156"/>
    </row>
    <row r="94" spans="1:7" ht="14.25" customHeight="1" thickBot="1">
      <c r="A94" s="86"/>
      <c r="B94" s="86"/>
      <c r="C94" s="105" t="s">
        <v>120</v>
      </c>
      <c r="D94" s="106">
        <f>SUM(D86:D93)</f>
        <v>18000</v>
      </c>
      <c r="E94" s="74"/>
      <c r="F94" s="107">
        <f>SUM(F86:F93)</f>
        <v>8</v>
      </c>
      <c r="G94" s="156"/>
    </row>
    <row r="95" spans="1:8" ht="14.25" customHeight="1">
      <c r="A95" s="142" t="s">
        <v>44</v>
      </c>
      <c r="B95" s="145" t="s">
        <v>99</v>
      </c>
      <c r="C95" s="57" t="s">
        <v>16</v>
      </c>
      <c r="D95" s="50">
        <v>3500</v>
      </c>
      <c r="E95" s="34" t="s">
        <v>73</v>
      </c>
      <c r="F95" s="73">
        <v>1</v>
      </c>
      <c r="G95" s="156"/>
      <c r="H95" s="75"/>
    </row>
    <row r="96" spans="1:7" ht="14.25" customHeight="1">
      <c r="A96" s="143"/>
      <c r="B96" s="146"/>
      <c r="C96" s="57" t="s">
        <v>90</v>
      </c>
      <c r="D96" s="52">
        <v>5350</v>
      </c>
      <c r="E96" s="34" t="s">
        <v>73</v>
      </c>
      <c r="F96" s="42">
        <v>1</v>
      </c>
      <c r="G96" s="156"/>
    </row>
    <row r="97" spans="1:8" ht="14.25" customHeight="1">
      <c r="A97" s="143"/>
      <c r="B97" s="146"/>
      <c r="C97" s="57" t="s">
        <v>9</v>
      </c>
      <c r="D97" s="52">
        <v>14000</v>
      </c>
      <c r="E97" s="34" t="s">
        <v>73</v>
      </c>
      <c r="F97" s="42">
        <v>1</v>
      </c>
      <c r="G97" s="156"/>
      <c r="H97" s="75"/>
    </row>
    <row r="98" spans="1:7" ht="14.25" customHeight="1">
      <c r="A98" s="143"/>
      <c r="B98" s="146"/>
      <c r="C98" s="108" t="s">
        <v>91</v>
      </c>
      <c r="D98" s="23">
        <v>8100</v>
      </c>
      <c r="E98" s="33" t="s">
        <v>51</v>
      </c>
      <c r="F98" s="96">
        <v>1</v>
      </c>
      <c r="G98" s="156"/>
    </row>
    <row r="99" spans="1:7" ht="12.75">
      <c r="A99" s="109"/>
      <c r="B99" s="7"/>
      <c r="C99" s="110" t="s">
        <v>121</v>
      </c>
      <c r="D99" s="84">
        <f>SUM(D95:D98)</f>
        <v>30950</v>
      </c>
      <c r="E99" s="13"/>
      <c r="F99" s="111">
        <f>SUM(F95:F98)</f>
        <v>4</v>
      </c>
      <c r="G99" s="157"/>
    </row>
    <row r="100" spans="1:7" ht="15.75" customHeight="1">
      <c r="A100" s="37"/>
      <c r="B100" s="113"/>
      <c r="C100" s="114"/>
      <c r="D100" s="92"/>
      <c r="E100" s="22"/>
      <c r="F100" s="48"/>
      <c r="G100" s="122"/>
    </row>
    <row r="101" spans="1:7" ht="12.75">
      <c r="A101" s="109"/>
      <c r="B101" s="7"/>
      <c r="C101" s="13" t="s">
        <v>122</v>
      </c>
      <c r="D101" s="84">
        <f>D99+D94+D85+D73+D63+D39</f>
        <v>421653</v>
      </c>
      <c r="E101" s="7"/>
      <c r="F101" s="111">
        <f>F99+F94+F85+F73+F63+F39</f>
        <v>103</v>
      </c>
      <c r="G101" s="120"/>
    </row>
    <row r="102" spans="1:6" ht="12">
      <c r="A102" s="115"/>
      <c r="B102" s="22"/>
      <c r="C102" s="22"/>
      <c r="D102" s="112"/>
      <c r="E102" s="22"/>
      <c r="F102" s="22"/>
    </row>
    <row r="103" spans="1:6" ht="12.75">
      <c r="A103" s="116" t="s">
        <v>123</v>
      </c>
      <c r="B103" s="22"/>
      <c r="C103" s="22"/>
      <c r="D103" s="22"/>
      <c r="E103" s="22"/>
      <c r="F103" s="22"/>
    </row>
    <row r="104" spans="1:2" ht="12">
      <c r="A104" s="11" t="s">
        <v>58</v>
      </c>
      <c r="B104" s="11" t="s">
        <v>62</v>
      </c>
    </row>
    <row r="106" spans="1:2" ht="12">
      <c r="A106" s="11" t="s">
        <v>51</v>
      </c>
      <c r="B106" s="11" t="s">
        <v>59</v>
      </c>
    </row>
    <row r="107" ht="12.75">
      <c r="A107" s="10"/>
    </row>
    <row r="108" spans="1:2" ht="12">
      <c r="A108" s="11" t="s">
        <v>60</v>
      </c>
      <c r="B108" t="s">
        <v>124</v>
      </c>
    </row>
    <row r="110" ht="12">
      <c r="A110" t="s">
        <v>125</v>
      </c>
    </row>
    <row r="123" ht="12.75" thickBot="1"/>
    <row r="124" spans="1:2" ht="12">
      <c r="A124" s="29"/>
      <c r="B124" s="11"/>
    </row>
    <row r="125" ht="12.75">
      <c r="A125" s="26"/>
    </row>
    <row r="126" ht="12">
      <c r="A126" s="27"/>
    </row>
    <row r="127" ht="12">
      <c r="A127" s="27"/>
    </row>
    <row r="128" ht="12">
      <c r="A128" s="27"/>
    </row>
    <row r="129" ht="12">
      <c r="A129" s="27"/>
    </row>
    <row r="130" ht="12">
      <c r="A130" s="27"/>
    </row>
    <row r="131" ht="12">
      <c r="A131" s="27"/>
    </row>
    <row r="132" ht="12">
      <c r="A132" s="27"/>
    </row>
    <row r="133" ht="12">
      <c r="A133" s="27"/>
    </row>
    <row r="134" ht="12">
      <c r="A134" s="27"/>
    </row>
    <row r="135" ht="12">
      <c r="A135" s="27"/>
    </row>
    <row r="136" ht="12.75" thickBot="1">
      <c r="A136" s="27"/>
    </row>
    <row r="137" spans="1:106" s="24" customFormat="1" ht="12.75" thickBot="1">
      <c r="A137" s="27"/>
      <c r="B137"/>
      <c r="C137"/>
      <c r="D137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</row>
    <row r="138" ht="12.75" thickBot="1">
      <c r="A138" s="28"/>
    </row>
    <row r="139" spans="1:3" ht="12">
      <c r="A139" s="22"/>
      <c r="B139" s="22"/>
      <c r="C139" s="22"/>
    </row>
    <row r="140" spans="1:4" ht="12.75" thickBot="1">
      <c r="A140" s="25"/>
      <c r="B140" s="25"/>
      <c r="C140" s="25"/>
      <c r="D140" s="22"/>
    </row>
  </sheetData>
  <sheetProtection/>
  <mergeCells count="33">
    <mergeCell ref="D55:D56"/>
    <mergeCell ref="A40:A63"/>
    <mergeCell ref="G86:G99"/>
    <mergeCell ref="A5:C5"/>
    <mergeCell ref="G64:G85"/>
    <mergeCell ref="G7:G63"/>
    <mergeCell ref="B40:B63"/>
    <mergeCell ref="B25:B26"/>
    <mergeCell ref="D52:D53"/>
    <mergeCell ref="A7:A39"/>
    <mergeCell ref="A95:A98"/>
    <mergeCell ref="B74:B83"/>
    <mergeCell ref="B66:B67"/>
    <mergeCell ref="B95:B98"/>
    <mergeCell ref="B91:B93"/>
    <mergeCell ref="A86:A93"/>
    <mergeCell ref="B86:B90"/>
    <mergeCell ref="B33:B34"/>
    <mergeCell ref="B35:B36"/>
    <mergeCell ref="A74:A85"/>
    <mergeCell ref="B18:B22"/>
    <mergeCell ref="B31:B32"/>
    <mergeCell ref="A64:A73"/>
    <mergeCell ref="B64:B65"/>
    <mergeCell ref="B69:B71"/>
    <mergeCell ref="B7:B16"/>
    <mergeCell ref="B23:B24"/>
    <mergeCell ref="B27:B28"/>
    <mergeCell ref="B29:B30"/>
    <mergeCell ref="A1:G1"/>
    <mergeCell ref="A2:G2"/>
    <mergeCell ref="A3:G3"/>
    <mergeCell ref="A4:D4"/>
  </mergeCells>
  <printOptions/>
  <pageMargins left="0" right="0" top="0" bottom="0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2018-10-26T10:05:01Z</cp:lastPrinted>
  <dcterms:created xsi:type="dcterms:W3CDTF">2007-04-16T08:46:25Z</dcterms:created>
  <dcterms:modified xsi:type="dcterms:W3CDTF">2018-10-26T10:06:23Z</dcterms:modified>
  <cp:category/>
  <cp:version/>
  <cp:contentType/>
  <cp:contentStatus/>
</cp:coreProperties>
</file>