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3"/>
  </bookViews>
  <sheets>
    <sheet name="PACS" sheetId="1" state="visible" r:id="rId2"/>
    <sheet name="RIS" sheetId="2" state="visible" r:id="rId3"/>
    <sheet name="WS" sheetId="3" state="visible" r:id="rId4"/>
    <sheet name="ROBOT CD-DVD" sheetId="4" state="visible" r:id="rId5"/>
    <sheet name="Altro" sheetId="5" state="visible" r:id="rId6"/>
    <sheet name="RIEPILOGO" sheetId="6" state="visible" r:id="rId7"/>
  </sheets>
  <calcPr iterateCount="100" refMode="A1" iterate="false" iterateDelta="0.0001"/>
</workbook>
</file>

<file path=xl/sharedStrings.xml><?xml version="1.0" encoding="utf-8"?>
<sst xmlns="http://schemas.openxmlformats.org/spreadsheetml/2006/main" count="429" uniqueCount="295">
  <si>
    <t>OFFERTA:</t>
  </si>
  <si>
    <t>Valore  Bene</t>
  </si>
  <si>
    <t>Valore Assistenza Tecnica Ominicomprensiva Full-RISK</t>
  </si>
  <si>
    <t>Valore oneri finanziari</t>
  </si>
  <si>
    <t>ID</t>
  </si>
  <si>
    <t>DESCRIZIONE</t>
  </si>
  <si>
    <t>*Costo  complessivo Noleggio 8 anni
[A]=[C]+[F]+[I]</t>
  </si>
  <si>
    <t>Valore a Base D'Asta
[B]</t>
  </si>
  <si>
    <t>Valore offerto
[C]</t>
  </si>
  <si>
    <t>Valore % massimo del Valore Offerto
[D]</t>
  </si>
  <si>
    <t>Valore offerto
[E]</t>
  </si>
  <si>
    <t>Valore Assistenza Tecnica Ominicomprensiva Full-RISK
[F]</t>
  </si>
  <si>
    <t>Valore % massimo del Valore Offerto
[G]</t>
  </si>
  <si>
    <t>Valore offerto
[H]</t>
  </si>
  <si>
    <t>Valore oneri finanziari
[I]</t>
  </si>
  <si>
    <r>
      <t>SISTEMA  PACS PRINCIPALE: PARTE APPLICATION E DB - SW e HW </t>
    </r>
    <r>
      <rPr>
        <b val="true"/>
        <sz val="11"/>
        <color rgb="FF000000"/>
        <rFont val="Calibri"/>
        <family val="2"/>
        <charset val="1"/>
      </rPr>
      <t>(fornitura LEPIDA)</t>
    </r>
  </si>
  <si>
    <r>
      <t>SISTEMA  PACS PRINCIPALE: STORAGE di </t>
    </r>
    <r>
      <rPr>
        <b val="true"/>
        <sz val="11"/>
        <color rgb="FF000000"/>
        <rFont val="Calibri"/>
        <family val="2"/>
        <charset val="1"/>
      </rPr>
      <t>1 Tb (fornitura LEPIDA)</t>
    </r>
    <r>
      <rPr>
        <sz val="11"/>
        <color rgb="FF000000"/>
        <rFont val="Calibri"/>
        <family val="2"/>
        <charset val="1"/>
      </rPr>
      <t>**</t>
    </r>
  </si>
  <si>
    <r>
      <t>SISTEMA  PACS DISASTER RECOVERY: STORAGE di </t>
    </r>
    <r>
      <rPr>
        <b val="true"/>
        <sz val="11"/>
        <color rgb="FF000000"/>
        <rFont val="Calibri"/>
        <family val="2"/>
        <charset val="1"/>
      </rPr>
      <t>1 Tb (fornitura LEPIDA)</t>
    </r>
    <r>
      <rPr>
        <sz val="11"/>
        <color rgb="FF000000"/>
        <rFont val="Calibri"/>
        <family val="2"/>
        <charset val="1"/>
      </rPr>
      <t>**</t>
    </r>
  </si>
  <si>
    <t>SISTEMA  PACS AZIENDALE/LOCALE: AUSL DI BOLOGNA (SW, HW e Storage) </t>
  </si>
  <si>
    <t>SISTEMA  PACS AZIENDALE/LOCALE: AO DI BOLOGNA  (SW, HW e Storage) </t>
  </si>
  <si>
    <t>SISTEMA  PACS AZIENDALE/LOCALE: ISTITUTO ORTOPEDICO RIZZOLI  (SW, HW e Storage) </t>
  </si>
  <si>
    <t>SISTEMA  PACS AZIENDALE/LOCALE: AUSL DI FERRARA  (SW, HW e Storage) </t>
  </si>
  <si>
    <t>SISTEMA  PACS AZIENDALE/LOCALE: AO DI FERRARA  (SW, HW e Storage) </t>
  </si>
  <si>
    <t>SISTEMA  PACS AZIENDALE/LOCALE: AUSL DI IMOLA  (SW, HW e Storage) </t>
  </si>
  <si>
    <t>OPZIONALE</t>
  </si>
  <si>
    <r>
      <t>SISTEMA  PACS AZIENDALE/LOCALE: STORAGE di </t>
    </r>
    <r>
      <rPr>
        <b val="true"/>
        <sz val="11"/>
        <color rgb="FF000000"/>
        <rFont val="Calibri"/>
        <family val="2"/>
        <charset val="1"/>
      </rPr>
      <t>1 Tb</t>
    </r>
    <r>
      <rPr>
        <sz val="11"/>
        <color rgb="FF000000"/>
        <rFont val="Calibri"/>
        <family val="2"/>
        <charset val="1"/>
      </rPr>
      <t>***</t>
    </r>
  </si>
  <si>
    <r>
      <t>NOTE </t>
    </r>
    <r>
      <rPr>
        <i val="true"/>
        <sz val="10"/>
        <rFont val="Calibri"/>
        <family val="2"/>
        <charset val="1"/>
      </rPr>
      <t>Riferite a Colonne e/o Righe della precedente Tabella</t>
    </r>
  </si>
  <si>
    <t>NOTA.1</t>
  </si>
  <si>
    <t>[A] il costo complessivo noleggio  8 anni è la somma di: Valore bene, Valore Assistenza tecnica Full-Risk Ominicomprensiva e Valore Oneri Finaziari. [A]=[C]+[E]+[I]</t>
  </si>
  <si>
    <t>NOTA.2</t>
  </si>
  <si>
    <r>
      <t>2,3  Il valore  a base d'asta si basa sul noleggio su 8 anni della  memoria da listino LEPIDA </t>
    </r>
    <r>
      <rPr>
        <i val="true"/>
        <sz val="11"/>
        <color rgb="FF1F497D"/>
        <rFont val="Calibri"/>
        <family val="2"/>
        <charset val="1"/>
      </rPr>
      <t>http://www.lepida.it/listini-e-scontistiche</t>
    </r>
    <r>
      <rPr>
        <sz val="11"/>
        <color rgb="FF000000"/>
        <rFont val="Calibri"/>
        <family val="2"/>
        <charset val="1"/>
      </rPr>
      <t> (vigente al mese di novembre 2017)-  In caso di necessità di incremento  di Storage del  sito principale (LEPIDA) nel corso del contratto il costo  di noleggio complessivo verrà calcolato come: </t>
    </r>
    <r>
      <rPr>
        <b val="true"/>
        <sz val="11"/>
        <color rgb="FF000000"/>
        <rFont val="Calibri"/>
        <family val="2"/>
        <charset val="1"/>
      </rPr>
      <t>(Valore Bene +Valore Assistenza Tecnica Ominicomprensiva + Valore oneri finanziari)</t>
    </r>
    <r>
      <rPr>
        <sz val="11"/>
        <color rgb="FF000000"/>
        <rFont val="Calibri"/>
        <family val="2"/>
        <charset val="1"/>
      </rPr>
      <t> * mesi residui/96. IL VALORE BENE DELLO STORAGE DI LEPIDA E' RIFERITO AL COSTO DI USO ANNUALE NEL CORSO DEL CONTRATTO DI 8 ANNI)</t>
    </r>
  </si>
  <si>
    <t>NOTA.3</t>
  </si>
  <si>
    <r>
      <t>10  In caso di necessità di incremento  di Storage del  siti aziendali e/o locale nel corso del contratto il costo  di noleggio complessivo verrà calcolato come: </t>
    </r>
    <r>
      <rPr>
        <b val="true"/>
        <sz val="11"/>
        <color rgb="FF000000"/>
        <rFont val="Calibri"/>
        <family val="2"/>
        <charset val="1"/>
      </rPr>
      <t>Valore Bene + (Valore Assistenza Tecnica Ominicomprensiva + Valore oneri finanziari) * mesi residui/96</t>
    </r>
  </si>
  <si>
    <t>IMPORTANTE</t>
  </si>
  <si>
    <t>NOTA.4</t>
  </si>
  <si>
    <t>La quotazione dei Sistemi PACS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</si>
  <si>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NOTA.5</t>
  </si>
  <si>
    <t>La quotazione dei Sistemi PACS AZIENDALI/LOCALI rappresenta i sistemi presentati  in progetto  per le varie aziende. Deve  essere fornito  un documento di dettaglio configurazione di quanto  previsto con identificato, i costi richiesti (noleggio complessivo, Valore bene, Valore Assistenza tecnica Full-Risk Ominicomprensiva e Valore Oneri Finaziari) al fine di poter, in caso di necessità, acquisire ulteriori  sistemi  in caso di necessità.</t>
  </si>
  <si>
    <t>Azienda
[H]</t>
  </si>
  <si>
    <t>SISTEMA  PACS PRINCIPALE: PARTE APPLICATION E DB (SW e HW)
[L]</t>
  </si>
  <si>
    <t>SISTEMA  PACS PRINCIPALE: STORAGE INIZIALE
[M]</t>
  </si>
  <si>
    <t>SISTEMA  PACS PRINCIPALE: STORAGE INCREMENTO ANNUO
[N]</t>
  </si>
  <si>
    <t>%
[L.1]</t>
  </si>
  <si>
    <t>Costo
[L.2]=[A]*[L.1]</t>
  </si>
  <si>
    <t>Q.ta Minima (in TB)
[M.1]</t>
  </si>
  <si>
    <t>Q.ta (in TB) offerta
[M.2]</t>
  </si>
  <si>
    <t>Costo
[M.3]=[A]*[M.2]</t>
  </si>
  <si>
    <t>Q.ta Minima (in TB) incremento annuo
[N.1]</t>
  </si>
  <si>
    <t>Q.ta (in TB) offerta in incremento annuo
[N.2]</t>
  </si>
  <si>
    <t>Costo 2° anno
[N.3]=[A]*[N.2]*7/8</t>
  </si>
  <si>
    <t>Costo 3° anno
[N.4]=[A]*[N.2]*6/8</t>
  </si>
  <si>
    <t>Costo 4° anno
[N.5]=[A]*[N.2]*5/8</t>
  </si>
  <si>
    <t>Costo 5° anno
[N.6]=[A]*[N.2]*4/8</t>
  </si>
  <si>
    <t>Costo 6° anno
[N.7]=[A]*[N.2]*3/8</t>
  </si>
  <si>
    <t>Costo 7° anno
[N.8]=[A]*[N.2]*2/8</t>
  </si>
  <si>
    <t>Costo 8° anno
[N.9]=[A]*[N.2]/8</t>
  </si>
  <si>
    <t>TOTALE INCREMENTO
[N.10]=[N.3]+[N.4]+[N.5]+[N.6]+[N.7]+[N.8]+[N.9]</t>
  </si>
  <si>
    <t>STORAGE FINALE
[N.11]=[M.2]+[N.2]*7</t>
  </si>
  <si>
    <t>TOTALE STORAGE FINALE
[N.12]=[M.3]+[N.10]</t>
  </si>
  <si>
    <t>PP.105</t>
  </si>
  <si>
    <t>AUSL DI BOLOGNA</t>
  </si>
  <si>
    <t>PP.908</t>
  </si>
  <si>
    <t>AO DI BOLOGNA</t>
  </si>
  <si>
    <t>PP.960</t>
  </si>
  <si>
    <t>ISTITUTO ORTOPEDICO RIZZOLI</t>
  </si>
  <si>
    <t>PP.109</t>
  </si>
  <si>
    <t>AUSL DI FERRARA</t>
  </si>
  <si>
    <t>PP.909</t>
  </si>
  <si>
    <t>AO DI FERRARA</t>
  </si>
  <si>
    <t>PP.106</t>
  </si>
  <si>
    <t>AUSL DI IMOLA</t>
  </si>
  <si>
    <t>PP.TOT</t>
  </si>
  <si>
    <t>TOTALE</t>
  </si>
  <si>
    <t>Azienda
[O]</t>
  </si>
  <si>
    <t>SISTEMA  PACS DISTER RECOVERY: STORAGE INIZIALE
[P]</t>
  </si>
  <si>
    <r>
      <t>SISTEMA  PACS DISTER RECOVERY</t>
    </r>
    <r>
      <rPr>
        <b val="true"/>
        <i val="true"/>
        <sz val="11"/>
        <color rgb="FFFF0000"/>
        <rFont val="Calibri"/>
        <family val="2"/>
        <charset val="1"/>
      </rPr>
      <t>:</t>
    </r>
    <r>
      <rPr>
        <b val="true"/>
        <i val="true"/>
        <sz val="11"/>
        <color rgb="FF000000"/>
        <rFont val="Calibri"/>
        <family val="2"/>
        <charset val="1"/>
      </rPr>
      <t> STORAGE INCREMENTO ANNUO
[Q]</t>
    </r>
  </si>
  <si>
    <t>Q.ta Minima (in TB)
[P.1]</t>
  </si>
  <si>
    <t>Q.ta (in TB) offerta
[P.2]</t>
  </si>
  <si>
    <t>Costo
[P.3]=[A]*[P.2]</t>
  </si>
  <si>
    <t>Q.ta Minima (in TB) incremento annuo
[Q.1]</t>
  </si>
  <si>
    <t>Q.ta (in TB) offeto in incremento annuo
[Q.2]</t>
  </si>
  <si>
    <t>Costo 2° anno
[Q.3]=[A]*[Q.2]*7/8</t>
  </si>
  <si>
    <t>Costo 3° anno
[Q.4]=[A]*[Q.2]*6/8</t>
  </si>
  <si>
    <t>Costo 4° anno
[Q.5]=[A]*[Q.2]*5/8</t>
  </si>
  <si>
    <t>Costo 5° anno
[Q.6]=[A]*[Q.2]*4/8</t>
  </si>
  <si>
    <t>Costo 6° anno
[Q.7]=[A]*[Q.2]*3/8</t>
  </si>
  <si>
    <t>Costo 7° anno
[Q.8]=[A]*[Q.2]*2/8</t>
  </si>
  <si>
    <t>Costo 8° anno
[Q.9]=[A]*[Q.2]/8</t>
  </si>
  <si>
    <t>TOTALE
[Q.10]=[Q.3]+[Q.4]+[Q.5]+[Q.6]+[Q.7]+[Q.8]+[Q.9]</t>
  </si>
  <si>
    <t>STORAGE FINALE
[Q.11]=[P.2]+[Q.2]*7</t>
  </si>
  <si>
    <t>TOTALE STORAGE FINALE
[Q.12]=[P.3]+[Q.10]</t>
  </si>
  <si>
    <t>PDR.105</t>
  </si>
  <si>
    <t>PDR.908</t>
  </si>
  <si>
    <t>PDR.960</t>
  </si>
  <si>
    <t>PDR.109</t>
  </si>
  <si>
    <t>PDR.909</t>
  </si>
  <si>
    <t>PDR.TOT</t>
  </si>
  <si>
    <t>TOTALE PACS AVEC
[R]=[PP.TOT][N.12]+[PDR.TOT][Q.12]+1[A]+4[A]+5[A]+6[A]+7[A]+8[A]+9[A]+[PRD.TOT[Q.12]</t>
  </si>
  <si>
    <t>PACS.AVEC</t>
  </si>
  <si>
    <t>TOTALE NOLEGGIO PACS COMPLESSIVO OGGETTO DI VALUTAZIONE</t>
  </si>
  <si>
    <t>NOTA.6</t>
  </si>
  <si>
    <t>[M.1], [N.1], [P.1], [Q.1] Si intende  storage  compresso con fattore 1:2 lossless e un incremento del 30% per almeno RAID 5. Con stima di capienza al 01/01/2019</t>
  </si>
  <si>
    <t>NOTA.7</t>
  </si>
  <si>
    <t>[M.2], [P.2], [Q.2] uguale alla quantità mimina richiesta e maggiore se fattore di compressione diverso lossless 1:2</t>
  </si>
  <si>
    <t>Costo  complessivo Noleggio 8 anni
[A]=[C]+[F]+[K]</t>
  </si>
  <si>
    <t>Valore Assistenza Tecnica Ominicomprensiva Full-RISK
[F]=[C]*[E]*8</t>
  </si>
  <si>
    <t>Valore oneri finanziari
[I]=[G]*[H]*8</t>
  </si>
  <si>
    <r>
      <t>SISTEMA RIS / ORDER FILLER (*): PARTE APPLICATION, DB e STORAGE  - SW e HW</t>
    </r>
    <r>
      <rPr>
        <b val="true"/>
        <sz val="11"/>
        <rFont val="Calibri"/>
        <family val="2"/>
        <charset val="1"/>
      </rPr>
      <t> (fornitura LEPIDA)</t>
    </r>
  </si>
  <si>
    <r>
      <t>SISTEMA  RIS / ORDER FILLER (*): STORAGE di </t>
    </r>
    <r>
      <rPr>
        <b val="true"/>
        <sz val="11"/>
        <color rgb="FF000000"/>
        <rFont val="Calibri"/>
        <family val="2"/>
        <charset val="1"/>
      </rPr>
      <t>1 Tb  Storage Extreme Performance (fornitura LEPIDA)</t>
    </r>
    <r>
      <rPr>
        <sz val="11"/>
        <color rgb="FF000000"/>
        <rFont val="Calibri"/>
        <family val="2"/>
        <charset val="1"/>
      </rPr>
      <t>**</t>
    </r>
  </si>
  <si>
    <r>
      <t>SISTEMA  RIS / ORDER FILLER (*) DISASTER RECOVERY: STORAGE di </t>
    </r>
    <r>
      <rPr>
        <b val="true"/>
        <sz val="11"/>
        <color rgb="FF000000"/>
        <rFont val="Calibri"/>
        <family val="2"/>
        <charset val="1"/>
      </rPr>
      <t>1 Tb  Storage Extreme Performance (fornitura LEPIDA)</t>
    </r>
    <r>
      <rPr>
        <sz val="11"/>
        <color rgb="FF000000"/>
        <rFont val="Calibri"/>
        <family val="2"/>
        <charset val="1"/>
      </rPr>
      <t>**</t>
    </r>
  </si>
  <si>
    <r>
      <t>NOTE </t>
    </r>
    <r>
      <rPr>
        <i val="true"/>
        <sz val="10"/>
        <rFont val="Calibri"/>
        <family val="2"/>
        <charset val="1"/>
      </rPr>
      <t>Riferite a Colonne e/o Righe della precedente Tabella   </t>
    </r>
    <r>
      <rPr>
        <b val="true"/>
        <sz val="18"/>
        <rFont val="Calibri"/>
        <family val="2"/>
        <charset val="1"/>
      </rPr>
      <t>     </t>
    </r>
  </si>
  <si>
    <t>[A] il costo complessivo noleggio  8 anni è la somma di: Valore bene, Valore Assistenza tecnica Full-Risk Ominicomprensiva e Valore Oneri Finaziari</t>
  </si>
  <si>
    <t>IMPORTANTE:</t>
  </si>
  <si>
    <t>La quotazione dei Sistemi RIS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</si>
  <si>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OPZIONALE:</t>
  </si>
  <si>
    <t>*Costo  complessivo Noleggio 8 anni
[L]=[C]+[F]+[I]</t>
  </si>
  <si>
    <t>Valore a Base D'Asta
[M]</t>
  </si>
  <si>
    <t>Valore offerto
[N]</t>
  </si>
  <si>
    <t>Valore % massimo del Valore Offerto
[O]</t>
  </si>
  <si>
    <t>Valore offerto
[P]</t>
  </si>
  <si>
    <t>Valore Assistenza Tecnica Ominicomprensiva Full-RISK
[Q]=[N]*[P]*8</t>
  </si>
  <si>
    <t>Valore % massimo del Valore Offerto
[R]</t>
  </si>
  <si>
    <t>Valore offerto
[S]</t>
  </si>
  <si>
    <t>Valore oneri finanziari
[T]=[N]*[S]*8</t>
  </si>
  <si>
    <r>
      <t>SISTEMA ORDER FILLER </t>
    </r>
    <r>
      <rPr>
        <b val="true"/>
        <sz val="11"/>
        <rFont val="Calibri"/>
        <family val="2"/>
        <charset val="1"/>
      </rPr>
      <t>per tutte Aziende AVEC</t>
    </r>
    <r>
      <rPr>
        <sz val="11"/>
        <rFont val="Calibri"/>
        <family val="2"/>
        <charset val="1"/>
      </rPr>
      <t>- ATTIVAZIONE ALTRE SPECIALITA'</t>
    </r>
  </si>
  <si>
    <t>N.a.</t>
  </si>
  <si>
    <r>
      <t>SISTEMA ORDER ENTRY </t>
    </r>
    <r>
      <rPr>
        <b val="true"/>
        <sz val="11"/>
        <rFont val="Calibri"/>
        <family val="2"/>
        <charset val="1"/>
      </rPr>
      <t>AZIENDALE</t>
    </r>
    <r>
      <rPr>
        <sz val="11"/>
        <rFont val="Calibri"/>
        <family val="2"/>
        <charset val="1"/>
      </rPr>
      <t> - ATTIVAZIONE</t>
    </r>
  </si>
  <si>
    <r>
      <t>NOTE OPZIONI </t>
    </r>
    <r>
      <rPr>
        <i val="true"/>
        <sz val="10"/>
        <rFont val="Calibri"/>
        <family val="2"/>
        <charset val="1"/>
      </rPr>
      <t>Riferite a Colonne e/o Righe della precedente Tabella  </t>
    </r>
  </si>
  <si>
    <r>
      <t>4. In caso di attivazione di Order Filler per altre specialità non incluse nell'offerta base, da attivarsi per tutte le Aziende AVEC e al bisogno, nel corso del contratto il costo  di noleggio complessivo verrà calcolato come: </t>
    </r>
    <r>
      <rPr>
        <b val="true"/>
        <sz val="11"/>
        <color rgb="FF000000"/>
        <rFont val="Calibri"/>
        <family val="2"/>
        <charset val="1"/>
      </rPr>
      <t>Valore Bene + (Valore Assistenza Tecnica Ominicomprensiva + Valore oneri finanziari) * mesi residui/96 e su base AVEC con quote pesate  suddivise per azienda (come sotto indicato).</t>
    </r>
  </si>
  <si>
    <r>
      <t>5. In caso di attivazione di SW Order Entry integrato con tutti gli applicativi aziendali necessari (Repository,  anagrafica, ecc.) con  possibilità di attivazione con chiamata in contesto </t>
    </r>
    <r>
      <rPr>
        <b val="true"/>
        <u val="single"/>
        <sz val="11"/>
        <color rgb="FF000000"/>
        <rFont val="Calibri"/>
        <family val="2"/>
        <charset val="1"/>
      </rPr>
      <t>da attivarsi per singola Azienda AVEC</t>
    </r>
    <r>
      <rPr>
        <sz val="11"/>
        <color rgb="FF000000"/>
        <rFont val="Calibri"/>
        <family val="2"/>
        <charset val="1"/>
      </rPr>
      <t> e al bisogno nel corso del contratto il costo  di noleggio complessivo verrà calcolato come: </t>
    </r>
    <r>
      <rPr>
        <b val="true"/>
        <sz val="11"/>
        <color rgb="FF000000"/>
        <rFont val="Calibri"/>
        <family val="2"/>
        <charset val="1"/>
      </rPr>
      <t>Valore Bene + (Valore Assistenza Tecnica Ominicomprensiva + Valore oneri finanziari) * mesi residui/96.</t>
    </r>
  </si>
  <si>
    <t>Azienda
[U]</t>
  </si>
  <si>
    <t>SISTEMA RIS / ORDER FILLER (*): PARTE APPLICATION, DB e STORAGE  - SW e HW (fornitura LEPIDA)
[V]</t>
  </si>
  <si>
    <t>SISTEMA  RIS / ORDER FILLER (*) : STORAGE
(fornitura LEPIDA)
[Z]</t>
  </si>
  <si>
    <r>
      <t>SISTEMA RIS / ORDER FILLER (*) DISASTER RECOVERY</t>
    </r>
    <r>
      <rPr>
        <b val="true"/>
        <i val="true"/>
        <sz val="11"/>
        <color rgb="FFFF0000"/>
        <rFont val="Calibri"/>
        <family val="2"/>
        <charset val="1"/>
      </rPr>
      <t>:</t>
    </r>
    <r>
      <rPr>
        <b val="true"/>
        <i val="true"/>
        <sz val="11"/>
        <color rgb="FF000000"/>
        <rFont val="Calibri"/>
        <family val="2"/>
        <charset val="1"/>
      </rPr>
      <t> STORAGE
(fornitura LEPIDA)
[AA]</t>
    </r>
  </si>
  <si>
    <t>%
[V.1]</t>
  </si>
  <si>
    <t>Costo
[V.2]=1[A]*[V.1]</t>
  </si>
  <si>
    <t>Q.ta Minima (in TB)
[Z.1]</t>
  </si>
  <si>
    <t>Q.ta (in TB) offerta
[Z.2]</t>
  </si>
  <si>
    <t>Costo
[Z.3]=2[A]*[Z.2]</t>
  </si>
  <si>
    <t>Q.ta Minima (in TB)
[AA.1]</t>
  </si>
  <si>
    <t>Q.ta (in TB) offerta
[AA.2]</t>
  </si>
  <si>
    <t>Costo
[AA.3]=3[A]*[AA.2]</t>
  </si>
  <si>
    <t>RIS.105</t>
  </si>
  <si>
    <t>RIS.908</t>
  </si>
  <si>
    <t>RIS.960</t>
  </si>
  <si>
    <t>RIS.109</t>
  </si>
  <si>
    <t>RIS.909</t>
  </si>
  <si>
    <t>RIS.106</t>
  </si>
  <si>
    <t>RIS.TOT</t>
  </si>
  <si>
    <t>TOTALE RIS AVEC
[AB]=RIS.TOT[V.2]+RIS.TOT[Z.3]+RIS.TOT[AA.2]</t>
  </si>
  <si>
    <t>RIS.AVEC</t>
  </si>
  <si>
    <t>(*) RADIOLOGIA (RADIOLOGIA-MEDICINA NUCLEARE-SENOLOGIA) CARDIOLOGIA-ENDOSCOPIA DIGESTIVA-GINECOLOGIA PRENATALE-DERMATOLOGIA - PNEUMOLOGIA - ECOTOMOGRAFIA INTERNISTICA</t>
  </si>
  <si>
    <t>Costo  complessivo Noleggio 8 anni
[A]=[C]+[F]+[I]</t>
  </si>
  <si>
    <t>Valore oneri finanziari
[I]=[C]*[H]*8</t>
  </si>
  <si>
    <t>Workstation Refertazione Diagnostica per Immagine tipo R_1 (Mammografia)</t>
  </si>
  <si>
    <t>Workstation Refertazione Diagnostica per Immagine tipo R_1 (Mammografia e Tomosintesi Mammografica)</t>
  </si>
  <si>
    <t>Workstation per Refertazione Diagnostica per Immagine tipo R_2</t>
  </si>
  <si>
    <t>Workstation Refertazione Diagnostica per Immagine tipo R_3</t>
  </si>
  <si>
    <t>Workstation di Consultazione tipo C_1</t>
  </si>
  <si>
    <t>Workstation di Consultazione tipo C_2 (Sala Operatoria, Area Terapia Intensiva)</t>
  </si>
  <si>
    <t>Workstation di Consultazione tipo C_3 (Sala Operatoria, Area Terapia Intensiva)</t>
  </si>
  <si>
    <t>,</t>
  </si>
  <si>
    <t>[B][C] il Valore bene comprende la sostitutzione dell'HW relativo al PC e monitor di "servizio" entro la scadenza del 4 anno di noleggio. Ad esclusione dei sistemi C1 e C2 e C3</t>
  </si>
  <si>
    <t>1, 2, 3, 4, 5, 6, 7 Non sono comprese le licenze SW per il funzionamento dell'applicativo RIS PACS che sono ricomprese nella voce "SISTEMA  PACS PRINCIPALE: PARTE APPLICATION E DB (Sw e HW)" al foglio  PACS e RIS, mentre sono incluse le licenze SW di terze parti necessarie.</t>
  </si>
  <si>
    <t>IMPORTANTE: In caso di necessità di ulteriori WS nel corso del contratto il costo  di noleggio complessivo verrà calcolato come: Valore Bene + (Valore Assistenza Tecnica Ominicomprensiva + Valore oneri finanziari) * mesi residui/96</t>
  </si>
  <si>
    <t>Azienda
[L]</t>
  </si>
  <si>
    <t>Workstation Refertazione Diagnostica per Immagine tipo R_1 (Mammografia)
[M]</t>
  </si>
  <si>
    <t>Workstation Refertazione Diagnostica per Immagine tipo R_1 (Mammografia e Tomosintesi Mammografica)
[N]</t>
  </si>
  <si>
    <t>Workstation Refertazione Diagnostica per Immagine tipo R_2
[O]</t>
  </si>
  <si>
    <t>Workstation Refertazione Diagnostica per Immagine tipo R_3
[P]</t>
  </si>
  <si>
    <t>Workstation di Consultazione tipo C_1
[Q]</t>
  </si>
  <si>
    <t>Workstation di Consultazione tipo C_2 (Sala Opertaroria, Area Terapia Intensiva)
[R]</t>
  </si>
  <si>
    <t>Workstation di Consultazione tipo C_3 (Sala Opertaroria, Area Terapia Intensiva)
[S]</t>
  </si>
  <si>
    <t>COSTO AZIENDALE COMPLESSIVO
[T]=[M.2]+[N.2]+[O.2]+[P.2]+[Q.2]+[R.2]+[S.2]</t>
  </si>
  <si>
    <t>Q.ta
[M.1]</t>
  </si>
  <si>
    <t>Costo
[M.2]=1[A]*[M.1]</t>
  </si>
  <si>
    <t>Q.ta
[N.1]</t>
  </si>
  <si>
    <t>Costo
[N.2]=2[A]*[N.1]</t>
  </si>
  <si>
    <t>Q.ta
[O.1]</t>
  </si>
  <si>
    <t>Costo
[O.2]=3[A]*[O.1]</t>
  </si>
  <si>
    <t>Q.ta
[P.1]</t>
  </si>
  <si>
    <t>Costo
[P.2]=4[A]*[P.1]</t>
  </si>
  <si>
    <t>Q.ta
[Q.1]</t>
  </si>
  <si>
    <t>Costo
[Q.2]=5[A]*[Q.1]</t>
  </si>
  <si>
    <t>Q.ta
[R.1]</t>
  </si>
  <si>
    <t>Costo
[R.2]=6[A]*[R.1]</t>
  </si>
  <si>
    <t>Q.ta
[S.1]</t>
  </si>
  <si>
    <t>Costo
[S.2]=7[A]*[S.1]</t>
  </si>
  <si>
    <t>WS.105</t>
  </si>
  <si>
    <t>WS.908</t>
  </si>
  <si>
    <t>WS.960</t>
  </si>
  <si>
    <t>WS.109</t>
  </si>
  <si>
    <t>WS.909</t>
  </si>
  <si>
    <t>WS.TOT</t>
  </si>
  <si>
    <t>TOTALE WS AVEC
[U]=WS.TOT[M.2]+WS.TOT[N.2]+WS.TOT[O.2]+WS.TOT[P.2]+WS.TOT[Q.2]+WS.TOT[R.2]+WS.TOT[S.2]</t>
  </si>
  <si>
    <t>WS.AVEC</t>
  </si>
  <si>
    <t>TOTALE NOLEGGIO WS COMPLESSIVO OGGETTO DI VALUTAZIONE</t>
  </si>
  <si>
    <t>Robot CD/DVD (Parte HW e SW)</t>
  </si>
  <si>
    <t>IMPORTANTE: In caso di necessità di ulteriori ROBOT CD/DVD nel corso del contratto il costo  di noleggio complessivo verrà calcolato come: Valore Bene + (Valore Assistenza Tecnica Ominicomprensiva + Valore oneri finanziari) * mesi residui/96</t>
  </si>
  <si>
    <t>Robot CD/DVD
[M]</t>
  </si>
  <si>
    <t>Costo
[M.2]=[A]*[M.1]</t>
  </si>
  <si>
    <t>ROB.105</t>
  </si>
  <si>
    <t>ROB.908</t>
  </si>
  <si>
    <t>ROB.960</t>
  </si>
  <si>
    <t>ROB.109</t>
  </si>
  <si>
    <t>ROB.909</t>
  </si>
  <si>
    <t>ROB.106</t>
  </si>
  <si>
    <t>ROB.TOT</t>
  </si>
  <si>
    <t>TOTALE ROBOT AVEC
[N]=ROB.TOT[M.2]</t>
  </si>
  <si>
    <t>ROB.AVEC</t>
  </si>
  <si>
    <t>TOTALE NOLEGGIO ROBOT  CD/DVD COMPLESSIVO OGGETTO DI VALUTAZIONE</t>
  </si>
  <si>
    <t>Costo Annuale</t>
  </si>
  <si>
    <t>Costo  complessivo 8 anni
[A]=[C]*8</t>
  </si>
  <si>
    <t>Valore a Base D'Asta 
[B]</t>
  </si>
  <si>
    <t>TECNICO ON-SITE 40h/settimana per 52 settimane/anno*</t>
  </si>
  <si>
    <t>SERVIZIO DI REPERIBILITA' H24 365gg/anno AZIENDALE **</t>
  </si>
  <si>
    <t>1. Il costo di un tecnico equivalente on-site per 40h/settimana per 52 settimane all'anno. </t>
  </si>
  <si>
    <t>2. Il costo per AZIENDA del servizio di reperibilità notturno e festivo H24 365gg/anno, che in agginta al servizio "standard" garantisce la totale copertura, la presa in carico e la risoluzione di  eventuali problematiche bloccanti e parzialmente bloccanti e gravi (come descritto nel docuemnto di capitolato).</t>
  </si>
  <si>
    <t>Azienda
[D]</t>
  </si>
  <si>
    <t>TECNICO ON-SITE 40h/settimana per 52 settimane
[E]</t>
  </si>
  <si>
    <t>SERVIZIO DI REPERIBILITA' H24 365gg/anno AZIENDALE
[F]</t>
  </si>
  <si>
    <t>Q.ta MINIMA
[E.1]</t>
  </si>
  <si>
    <t>Q.ta Offerta
[E.2]</t>
  </si>
  <si>
    <t>% Peso quota  aziendale
[E.3]</t>
  </si>
  <si>
    <t>Costo
[E.4]=1[C]*[E.2]*[E.3]</t>
  </si>
  <si>
    <t>Q.ta
[F.1]</t>
  </si>
  <si>
    <t>Costo
[F.2]=2[C]*[F.1]</t>
  </si>
  <si>
    <t>AL.105</t>
  </si>
  <si>
    <t>AL.908</t>
  </si>
  <si>
    <t>AL.960</t>
  </si>
  <si>
    <t>AL.109</t>
  </si>
  <si>
    <t>AL.909</t>
  </si>
  <si>
    <t>AL.106</t>
  </si>
  <si>
    <t>AL.TOT</t>
  </si>
  <si>
    <t>TOTALE ALTRO AVEC
[G]=AL.TOT[E.4]+AL.TOT[F.2]</t>
  </si>
  <si>
    <t>AL.AVEC</t>
  </si>
  <si>
    <t>TOTALE PERSONALE E REPERIBILITA'</t>
  </si>
  <si>
    <t>VOCI OPZIONALI</t>
  </si>
  <si>
    <t>Costo
[H]</t>
  </si>
  <si>
    <t>Sconto per pacchetti &gt;= 10gg
[I]</t>
  </si>
  <si>
    <t>Descrizione</t>
  </si>
  <si>
    <t>Valore a Base D'Asta 
[H.1]</t>
  </si>
  <si>
    <t>Valore offerto
[H.2]</t>
  </si>
  <si>
    <t>Valore a Base D'Asta 
[I.1]</t>
  </si>
  <si>
    <t>Valore offerto
[I.2]</t>
  </si>
  <si>
    <t>Unità di  Misura
[M]</t>
  </si>
  <si>
    <t>Abbreviazione
[N]</t>
  </si>
  <si>
    <t>ALOPZ.1</t>
  </si>
  <si>
    <t>Manutenzione evolutiva In-site SW (PACS e/o RIS) di un  Esperto in analisi e/o Progettista/Specialista e/o Programmatore seniority*</t>
  </si>
  <si>
    <t>Giorno Uomo equivalente</t>
  </si>
  <si>
    <t>MANEVOL</t>
  </si>
  <si>
    <t>ALOPZ.2</t>
  </si>
  <si>
    <t>Afficamento / Formazione on-site da Formatore Esperto (RIS-PACS)</t>
  </si>
  <si>
    <t>Giorno Uomo</t>
  </si>
  <si>
    <t>FORMAZ</t>
  </si>
  <si>
    <t>ALOPZ.3</t>
  </si>
  <si>
    <t>Supporto tecnico Specialista esperto  (RIS-PACS) on-site</t>
  </si>
  <si>
    <t>SUPPONSITE</t>
  </si>
  <si>
    <t>ALOPZ.4</t>
  </si>
  <si>
    <t>Supporto tecnico esperto (RIS-PACS) da remoto (in-site)</t>
  </si>
  <si>
    <t>Giorno Uomo***</t>
  </si>
  <si>
    <t>SUPPINSITE</t>
  </si>
  <si>
    <t>TOTALE ALTRE OPZIONI AVEC
[O]=30*(ALOPZ.1[H.2]*(1-ALOPZ.1[I.2]))+30*(ALOPZ.2[H.2]*(1-ALOPZ.2[I.2]))+20*(ALOPZ.3[H.2]*(1-ALOPZ.3[I.2]))+10*(ALOPZ.4[H.2]*(1-ALOPZ.4[I.2]))</t>
  </si>
  <si>
    <t>ALOPZ.AVEC</t>
  </si>
  <si>
    <t>TOTALE OGGETTO DI VALUTAZIONE A3</t>
  </si>
  <si>
    <r>
      <t>NOTE</t>
    </r>
    <r>
      <rPr>
        <b val="true"/>
        <sz val="11"/>
        <color rgb="FF000000"/>
        <rFont val="Calibri"/>
        <family val="2"/>
        <charset val="1"/>
      </rPr>
      <t> </t>
    </r>
    <r>
      <rPr>
        <i val="true"/>
        <sz val="10"/>
        <color rgb="FF000000"/>
        <rFont val="Calibri"/>
        <family val="2"/>
        <charset val="1"/>
      </rPr>
      <t>Riferite a Colonne e/o Righe della precedente Tabella    </t>
    </r>
  </si>
  <si>
    <t>ALOPZ.1 Si intendono 8 ore lavorative (includono tutti gli oneri di trasferta, vitto e qualsiasi altra spesa)</t>
  </si>
  <si>
    <t>ALOPZ.2[M], ALOPZ.3[M]  Si intendono 8 ore lavorative (includono tutti gli oneri di trasferta, vitto e qualsiasi altra spesa)</t>
  </si>
  <si>
    <t>ALOPZ.4[M]  Si intendono 8 ore lavorative continuative</t>
  </si>
  <si>
    <t>TOTALE COMPLESSIVO</t>
  </si>
  <si>
    <t>TOT.1</t>
  </si>
  <si>
    <t>TOT.2</t>
  </si>
  <si>
    <t>TOTALE NOLEGGIO RIS COMPLESSIVO OGGETTO DI VALUTAZIONE</t>
  </si>
  <si>
    <t>TOT.3</t>
  </si>
  <si>
    <t>TOT.4</t>
  </si>
  <si>
    <t>TOT.5</t>
  </si>
  <si>
    <t>TOT.6</t>
  </si>
  <si>
    <t>TOTALE FORNITURA (IVA ESCLUSA)</t>
  </si>
  <si>
    <t>TOT.BASE</t>
  </si>
  <si>
    <t>BASE D'ASTA (IVA ESCLUSA)</t>
  </si>
  <si>
    <t>TOT.RIB</t>
  </si>
  <si>
    <t>RIBASSO % RISPETTO A BASE D'ASTA</t>
  </si>
  <si>
    <t>SUDDIVISIONE COSTI AZIENDALI</t>
  </si>
  <si>
    <t> NOLEGGIO PACS COMPLESSIVO OGGETTO DI VALUTAZIONE</t>
  </si>
  <si>
    <t> NOLEGGIO RIS COMPLESSIVO OGGETTO DI VALUTAZIONE</t>
  </si>
  <si>
    <t> NOLEGGIO WS COMPLESSIVO OGGETTO DI VALUTAZIONE</t>
  </si>
  <si>
    <t>NOLEGGIO ROBOT  CD/DVD COMPLESSIVO OGGETTO DI VALUTAZIONE</t>
  </si>
  <si>
    <t> PERSONALE E REPERIBILITA'</t>
  </si>
  <si>
    <t>COS.105</t>
  </si>
  <si>
    <t>COS.908</t>
  </si>
  <si>
    <t>COS.960</t>
  </si>
  <si>
    <t>COS.109</t>
  </si>
  <si>
    <t>COS.909</t>
  </si>
  <si>
    <t>COS.106</t>
  </si>
  <si>
    <t>COS.TOT</t>
  </si>
</sst>
</file>

<file path=xl/styles.xml><?xml version="1.0" encoding="utf-8"?>
<styleSheet xmlns="http://schemas.openxmlformats.org/spreadsheetml/2006/main">
  <numFmts count="10">
    <numFmt numFmtId="164" formatCode="GENERAL"/>
    <numFmt numFmtId="165" formatCode="_-&quot;€ &quot;* #,##0.00_-;&quot;-€ &quot;* #,##0.00_-;_-&quot;€ &quot;* \-??_-;_-@_-"/>
    <numFmt numFmtId="166" formatCode="0%"/>
    <numFmt numFmtId="167" formatCode="0.0%"/>
    <numFmt numFmtId="168" formatCode="0"/>
    <numFmt numFmtId="169" formatCode="_-* #,##0.00_-;\-* #,##0.00_-;_-* \-??_-;_-@_-"/>
    <numFmt numFmtId="170" formatCode="_-* #,##0_-;\-* #,##0_-;_-* \-??_-;_-@_-"/>
    <numFmt numFmtId="171" formatCode="_-[$€-410]\ * #,##0.00_-;\-[$€-410]\ * #,##0.00_-;_-[$€-410]\ * \-??_-;_-@_-"/>
    <numFmt numFmtId="172" formatCode="_-[$$-409]* #,##0.00_ ;_-[$$-409]* \-#,##0.00\ ;_-[$$-409]* \-??_ ;_-@_ "/>
    <numFmt numFmtId="173" formatCode="0.00%"/>
  </numFmts>
  <fonts count="2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  <font>
      <b val="true"/>
      <sz val="11"/>
      <color rgb="FF000000"/>
      <name val="Calibri"/>
      <family val="2"/>
      <charset val="1"/>
    </font>
    <font>
      <b val="true"/>
      <i val="true"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 val="true"/>
      <sz val="11"/>
      <name val="Calibri"/>
      <family val="2"/>
      <charset val="1"/>
    </font>
    <font>
      <b val="true"/>
      <sz val="18"/>
      <name val="Calibri"/>
      <family val="2"/>
      <charset val="1"/>
    </font>
    <font>
      <i val="true"/>
      <sz val="10"/>
      <name val="Calibri"/>
      <family val="2"/>
      <charset val="1"/>
    </font>
    <font>
      <i val="true"/>
      <sz val="11"/>
      <color rgb="FF1F497D"/>
      <name val="Calibri"/>
      <family val="2"/>
      <charset val="1"/>
    </font>
    <font>
      <b val="true"/>
      <i val="true"/>
      <sz val="18"/>
      <name val="Calibri"/>
      <family val="2"/>
      <charset val="1"/>
    </font>
    <font>
      <b val="true"/>
      <i val="true"/>
      <sz val="11"/>
      <name val="Calibri"/>
      <family val="2"/>
      <charset val="1"/>
    </font>
    <font>
      <i val="true"/>
      <sz val="11"/>
      <color rgb="FF000000"/>
      <name val="Calibri"/>
      <family val="2"/>
      <charset val="1"/>
    </font>
    <font>
      <b val="true"/>
      <i val="true"/>
      <sz val="11"/>
      <color rgb="FFFF0000"/>
      <name val="Calibri"/>
      <family val="2"/>
      <charset val="1"/>
    </font>
    <font>
      <b val="true"/>
      <sz val="16"/>
      <color rgb="FF000000"/>
      <name val="Calibri"/>
      <family val="2"/>
      <charset val="1"/>
    </font>
    <font>
      <b val="true"/>
      <u val="single"/>
      <sz val="11"/>
      <color rgb="FF000000"/>
      <name val="Calibri"/>
      <family val="2"/>
      <charset val="1"/>
    </font>
    <font>
      <b val="true"/>
      <i val="true"/>
      <sz val="16"/>
      <color rgb="FF000000"/>
      <name val="Calibri"/>
      <family val="2"/>
      <charset val="1"/>
    </font>
    <font>
      <i val="true"/>
      <sz val="10"/>
      <color rgb="FF000000"/>
      <name val="Calibri"/>
      <family val="2"/>
      <charset val="1"/>
    </font>
    <font>
      <b val="true"/>
      <sz val="18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8EB4E3"/>
        <bgColor rgb="FF9999FF"/>
      </patternFill>
    </fill>
    <fill>
      <patternFill patternType="solid">
        <fgColor rgb="FFD9D9D9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rgb="FFBFBFBF"/>
        <bgColor rgb="FFD9D9D9"/>
      </patternFill>
    </fill>
  </fills>
  <borders count="10">
    <border diagonalUp="false" diagonalDown="false">
      <left/>
      <right/>
      <top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9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0" fillId="0" borderId="0" xfId="17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4" borderId="2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4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7" fillId="4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8" fillId="4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0" fillId="5" borderId="2" xfId="17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5" fillId="0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0" fillId="5" borderId="2" xfId="17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7" fillId="5" borderId="2" xfId="19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7" fillId="5" borderId="2" xfId="17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4" borderId="0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4" borderId="0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7" fillId="4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4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4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0" fillId="0" borderId="0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4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0" fillId="0" borderId="0" xfId="17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2" fillId="4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4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7" fillId="4" borderId="2" xfId="19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0" fillId="0" borderId="2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8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5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8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14" fillId="0" borderId="2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5" fillId="0" borderId="2" xfId="15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5" fillId="0" borderId="2" xfId="19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71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1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2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5" fillId="0" borderId="2" xfId="15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0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6" fillId="0" borderId="4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7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4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0" fillId="0" borderId="2" xfId="17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5" fillId="0" borderId="2" xfId="17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8" fillId="4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4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4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0" fillId="4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2" fillId="4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7" fillId="4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7" fillId="0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4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3" fontId="5" fillId="0" borderId="2" xfId="19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0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4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4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5" borderId="2" xfId="17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6" fontId="0" fillId="0" borderId="2" xfId="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0" fillId="4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0" fillId="5" borderId="2" xfId="17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4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3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2" xfId="0" applyFont="fals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0" fillId="4" borderId="2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4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4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5" fillId="0" borderId="2" xfId="17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1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5" fillId="0" borderId="0" xfId="17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0" fillId="0" borderId="2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5" borderId="2" xfId="17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4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4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4" borderId="7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4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4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5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6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8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6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6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6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6" fontId="7" fillId="4" borderId="2" xfId="1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0" fillId="5" borderId="2" xfId="19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0" borderId="2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0" fillId="4" borderId="2" xfId="17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71" fontId="0" fillId="4" borderId="2" xfId="17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0" fillId="4" borderId="2" xfId="19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3" fontId="0" fillId="0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ormale 2" xfId="20" builtinId="53" customBuiltin="true"/>
    <cellStyle name="Valuta 2" xfId="21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EB4E3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S53"/>
  <sheetViews>
    <sheetView windowProtection="false" showFormulas="false" showGridLines="true" showRowColHeaders="true" showZeros="true" rightToLeft="false" tabSelected="false" showOutlineSymbols="true" defaultGridColor="true" view="normal" topLeftCell="A15" colorId="64" zoomScale="100" zoomScaleNormal="100" zoomScalePageLayoutView="100" workbookViewId="0">
      <selection pane="topLeft" activeCell="I3" activeCellId="0" sqref="I3"/>
    </sheetView>
  </sheetViews>
  <sheetFormatPr defaultRowHeight="15"/>
  <cols>
    <col collapsed="false" hidden="false" max="1" min="1" style="1" width="9.70918367346939"/>
    <col collapsed="false" hidden="false" max="2" min="2" style="2" width="28.7091836734694"/>
    <col collapsed="false" hidden="false" max="13" min="3" style="0" width="16.7142857142857"/>
    <col collapsed="false" hidden="false" max="14" min="14" style="3" width="16.7142857142857"/>
    <col collapsed="false" hidden="false" max="22" min="15" style="0" width="16.7142857142857"/>
    <col collapsed="false" hidden="false" max="1025" min="23" style="0" width="8.85714285714286"/>
  </cols>
  <sheetData>
    <row r="1" customFormat="false" ht="15" hidden="false" customHeight="false" outlineLevel="0" collapsed="false">
      <c r="A1" s="0"/>
      <c r="B1" s="4" t="s">
        <v>0</v>
      </c>
      <c r="C1" s="4"/>
      <c r="D1" s="5" t="s">
        <v>1</v>
      </c>
      <c r="E1" s="5"/>
      <c r="F1" s="5" t="s">
        <v>2</v>
      </c>
      <c r="G1" s="5"/>
      <c r="H1" s="5"/>
      <c r="I1" s="5" t="s">
        <v>3</v>
      </c>
      <c r="J1" s="5"/>
      <c r="K1" s="5"/>
      <c r="N1" s="0"/>
    </row>
    <row r="2" customFormat="false" ht="90" hidden="false" customHeight="false" outlineLevel="0" collapsed="false">
      <c r="A2" s="6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  <c r="K2" s="6" t="s">
        <v>14</v>
      </c>
      <c r="N2" s="0"/>
    </row>
    <row r="3" customFormat="false" ht="50.25" hidden="false" customHeight="true" outlineLevel="0" collapsed="false">
      <c r="A3" s="7" t="n">
        <v>1</v>
      </c>
      <c r="B3" s="8" t="s">
        <v>15</v>
      </c>
      <c r="C3" s="9" t="n">
        <f aca="false">E3+H3+K3</f>
        <v>0</v>
      </c>
      <c r="D3" s="10" t="n">
        <v>4500000</v>
      </c>
      <c r="E3" s="11"/>
      <c r="F3" s="12" t="n">
        <v>0.05</v>
      </c>
      <c r="G3" s="13"/>
      <c r="H3" s="9" t="n">
        <f aca="false">E3*G3*8</f>
        <v>0</v>
      </c>
      <c r="I3" s="12" t="n">
        <v>0.02</v>
      </c>
      <c r="J3" s="14"/>
      <c r="K3" s="9" t="n">
        <f aca="false">E3*J$3*8</f>
        <v>0</v>
      </c>
      <c r="N3" s="0"/>
    </row>
    <row r="4" customFormat="false" ht="45" hidden="false" customHeight="false" outlineLevel="0" collapsed="false">
      <c r="A4" s="7" t="n">
        <v>2</v>
      </c>
      <c r="B4" s="8" t="s">
        <v>16</v>
      </c>
      <c r="C4" s="9" t="n">
        <f aca="false">E4+H4+K4</f>
        <v>0</v>
      </c>
      <c r="D4" s="10" t="n">
        <f aca="false">330*8</f>
        <v>2640</v>
      </c>
      <c r="E4" s="15"/>
      <c r="F4" s="12" t="n">
        <v>0.05</v>
      </c>
      <c r="G4" s="13"/>
      <c r="H4" s="9" t="n">
        <f aca="false">E4*G4*8</f>
        <v>0</v>
      </c>
      <c r="I4" s="12"/>
      <c r="J4" s="14"/>
      <c r="K4" s="9" t="n">
        <f aca="false">E4*J$3*8</f>
        <v>0</v>
      </c>
      <c r="N4" s="0"/>
    </row>
    <row r="5" customFormat="false" ht="45" hidden="false" customHeight="false" outlineLevel="0" collapsed="false">
      <c r="A5" s="7" t="n">
        <v>3</v>
      </c>
      <c r="B5" s="8" t="s">
        <v>17</v>
      </c>
      <c r="C5" s="9" t="n">
        <f aca="false">E5+H5+K5</f>
        <v>0</v>
      </c>
      <c r="D5" s="10" t="n">
        <f aca="false">165*8</f>
        <v>1320</v>
      </c>
      <c r="E5" s="15"/>
      <c r="F5" s="12" t="n">
        <v>0.05</v>
      </c>
      <c r="G5" s="13"/>
      <c r="H5" s="9" t="n">
        <f aca="false">E5*G5*8</f>
        <v>0</v>
      </c>
      <c r="I5" s="12"/>
      <c r="J5" s="14"/>
      <c r="K5" s="9" t="n">
        <f aca="false">E5*J$3*8</f>
        <v>0</v>
      </c>
      <c r="N5" s="0"/>
    </row>
    <row r="6" customFormat="false" ht="50.25" hidden="false" customHeight="true" outlineLevel="0" collapsed="false">
      <c r="A6" s="7" t="n">
        <v>4</v>
      </c>
      <c r="B6" s="8" t="s">
        <v>18</v>
      </c>
      <c r="C6" s="9" t="n">
        <f aca="false">E6+H6+K6</f>
        <v>0</v>
      </c>
      <c r="D6" s="10" t="n">
        <v>371500</v>
      </c>
      <c r="E6" s="15"/>
      <c r="F6" s="12" t="n">
        <v>0.1</v>
      </c>
      <c r="G6" s="13"/>
      <c r="H6" s="9" t="n">
        <f aca="false">E6*G6*8</f>
        <v>0</v>
      </c>
      <c r="I6" s="12"/>
      <c r="J6" s="14"/>
      <c r="K6" s="9" t="n">
        <f aca="false">E6*J$3*8</f>
        <v>0</v>
      </c>
      <c r="N6" s="0"/>
    </row>
    <row r="7" customFormat="false" ht="50.25" hidden="false" customHeight="true" outlineLevel="0" collapsed="false">
      <c r="A7" s="7" t="n">
        <v>5</v>
      </c>
      <c r="B7" s="8" t="s">
        <v>19</v>
      </c>
      <c r="C7" s="9" t="n">
        <f aca="false">E7+H7+K7</f>
        <v>0</v>
      </c>
      <c r="D7" s="10" t="n">
        <v>145000</v>
      </c>
      <c r="E7" s="15"/>
      <c r="F7" s="12" t="n">
        <v>0.1</v>
      </c>
      <c r="G7" s="13"/>
      <c r="H7" s="9" t="n">
        <f aca="false">E7*G7*8</f>
        <v>0</v>
      </c>
      <c r="I7" s="12"/>
      <c r="J7" s="14"/>
      <c r="K7" s="9" t="n">
        <f aca="false">E7*J$3*8</f>
        <v>0</v>
      </c>
      <c r="N7" s="0"/>
    </row>
    <row r="8" customFormat="false" ht="60" hidden="false" customHeight="false" outlineLevel="0" collapsed="false">
      <c r="A8" s="7" t="n">
        <v>6</v>
      </c>
      <c r="B8" s="8" t="s">
        <v>20</v>
      </c>
      <c r="C8" s="9" t="n">
        <f aca="false">E8+H8+K8</f>
        <v>0</v>
      </c>
      <c r="D8" s="10" t="n">
        <v>81500</v>
      </c>
      <c r="E8" s="15"/>
      <c r="F8" s="12" t="n">
        <v>0.1</v>
      </c>
      <c r="G8" s="13"/>
      <c r="H8" s="9" t="n">
        <f aca="false">E8*G8*8</f>
        <v>0</v>
      </c>
      <c r="I8" s="12"/>
      <c r="J8" s="14"/>
      <c r="K8" s="9" t="n">
        <f aca="false">E8*J$3*8</f>
        <v>0</v>
      </c>
      <c r="N8" s="0"/>
    </row>
    <row r="9" customFormat="false" ht="45" hidden="false" customHeight="false" outlineLevel="0" collapsed="false">
      <c r="A9" s="7" t="n">
        <v>7</v>
      </c>
      <c r="B9" s="8" t="s">
        <v>21</v>
      </c>
      <c r="C9" s="9" t="n">
        <f aca="false">E9+H9+K9</f>
        <v>0</v>
      </c>
      <c r="D9" s="10" t="n">
        <v>211000</v>
      </c>
      <c r="E9" s="15"/>
      <c r="F9" s="12" t="n">
        <v>0.1</v>
      </c>
      <c r="G9" s="13"/>
      <c r="H9" s="9" t="n">
        <f aca="false">E9*G9*8</f>
        <v>0</v>
      </c>
      <c r="I9" s="12"/>
      <c r="J9" s="14"/>
      <c r="K9" s="9" t="n">
        <f aca="false">E9*J$3*8</f>
        <v>0</v>
      </c>
      <c r="N9" s="0"/>
    </row>
    <row r="10" customFormat="false" ht="45" hidden="false" customHeight="false" outlineLevel="0" collapsed="false">
      <c r="A10" s="7" t="n">
        <v>8</v>
      </c>
      <c r="B10" s="8" t="s">
        <v>22</v>
      </c>
      <c r="C10" s="9" t="n">
        <f aca="false">E10+H10+K10</f>
        <v>0</v>
      </c>
      <c r="D10" s="10" t="n">
        <v>71000</v>
      </c>
      <c r="E10" s="15"/>
      <c r="F10" s="12" t="n">
        <v>0.1</v>
      </c>
      <c r="G10" s="13"/>
      <c r="H10" s="9" t="n">
        <f aca="false">E10*G10*8</f>
        <v>0</v>
      </c>
      <c r="I10" s="12"/>
      <c r="J10" s="14"/>
      <c r="K10" s="9" t="n">
        <f aca="false">E10*J$3*8</f>
        <v>0</v>
      </c>
      <c r="N10" s="0"/>
    </row>
    <row r="11" customFormat="false" ht="45" hidden="false" customHeight="false" outlineLevel="0" collapsed="false">
      <c r="A11" s="7" t="n">
        <v>9</v>
      </c>
      <c r="B11" s="8" t="s">
        <v>23</v>
      </c>
      <c r="C11" s="9" t="n">
        <f aca="false">E11+H11+K11</f>
        <v>0</v>
      </c>
      <c r="D11" s="10" t="n">
        <v>76500</v>
      </c>
      <c r="E11" s="15"/>
      <c r="F11" s="12" t="n">
        <v>0.1</v>
      </c>
      <c r="G11" s="13"/>
      <c r="H11" s="9" t="n">
        <f aca="false">E11*G11*8</f>
        <v>0</v>
      </c>
      <c r="I11" s="12"/>
      <c r="J11" s="14"/>
      <c r="K11" s="9" t="n">
        <f aca="false">E11*J$3*8</f>
        <v>0</v>
      </c>
      <c r="N11" s="0"/>
    </row>
    <row r="12" customFormat="false" ht="15" hidden="false" customHeight="false" outlineLevel="0" collapsed="false">
      <c r="A12" s="16"/>
      <c r="B12" s="17"/>
      <c r="C12" s="18"/>
      <c r="D12" s="18"/>
      <c r="E12" s="18"/>
      <c r="F12" s="18"/>
      <c r="G12" s="18"/>
      <c r="H12" s="18"/>
      <c r="I12" s="18"/>
      <c r="J12" s="18"/>
      <c r="K12" s="18"/>
      <c r="L12" s="19"/>
      <c r="N12" s="0"/>
      <c r="O12" s="19"/>
    </row>
    <row r="13" customFormat="false" ht="15" hidden="false" customHeight="false" outlineLevel="0" collapsed="false">
      <c r="A13" s="20"/>
      <c r="B13" s="21" t="s">
        <v>24</v>
      </c>
      <c r="C13" s="18"/>
      <c r="D13" s="18"/>
      <c r="E13" s="18"/>
      <c r="F13" s="18"/>
      <c r="G13" s="18"/>
      <c r="H13" s="18"/>
      <c r="I13" s="18"/>
      <c r="J13" s="18"/>
      <c r="K13" s="18"/>
      <c r="L13" s="19"/>
      <c r="N13" s="0"/>
      <c r="O13" s="19"/>
    </row>
    <row r="14" customFormat="false" ht="45" hidden="false" customHeight="false" outlineLevel="0" collapsed="false">
      <c r="A14" s="7" t="n">
        <v>10</v>
      </c>
      <c r="B14" s="8" t="s">
        <v>25</v>
      </c>
      <c r="C14" s="9" t="n">
        <f aca="false">E14+H14+K14</f>
        <v>0</v>
      </c>
      <c r="D14" s="10" t="n">
        <v>500</v>
      </c>
      <c r="E14" s="15"/>
      <c r="F14" s="12" t="n">
        <v>0.1</v>
      </c>
      <c r="G14" s="15"/>
      <c r="H14" s="9" t="n">
        <f aca="false">E14*G14*8</f>
        <v>0</v>
      </c>
      <c r="I14" s="12" t="n">
        <v>0.02</v>
      </c>
      <c r="J14" s="15"/>
      <c r="K14" s="9" t="n">
        <f aca="false">E14*J$3*8</f>
        <v>0</v>
      </c>
      <c r="L14" s="19"/>
      <c r="N14" s="0"/>
      <c r="O14" s="19"/>
    </row>
    <row r="15" customFormat="false" ht="15" hidden="false" customHeight="false" outlineLevel="0" collapsed="false">
      <c r="A15" s="0"/>
      <c r="B15" s="22"/>
      <c r="C15" s="23"/>
      <c r="D15" s="23"/>
      <c r="E15" s="23"/>
      <c r="F15" s="24"/>
      <c r="G15" s="25"/>
      <c r="H15" s="25"/>
      <c r="I15" s="24"/>
      <c r="J15" s="25"/>
      <c r="K15" s="25"/>
      <c r="L15" s="19"/>
      <c r="N15" s="0"/>
      <c r="O15" s="19"/>
    </row>
    <row r="16" customFormat="false" ht="15" hidden="false" customHeight="false" outlineLevel="0" collapsed="false">
      <c r="A16" s="0"/>
      <c r="B16" s="22"/>
      <c r="C16" s="23"/>
      <c r="D16" s="23"/>
      <c r="E16" s="23"/>
      <c r="F16" s="23"/>
      <c r="G16" s="23"/>
      <c r="H16" s="23"/>
      <c r="I16" s="23"/>
      <c r="J16" s="23"/>
      <c r="K16" s="23"/>
      <c r="N16" s="0"/>
    </row>
    <row r="17" customFormat="false" ht="23.25" hidden="false" customHeight="true" outlineLevel="0" collapsed="false">
      <c r="A17" s="0"/>
      <c r="B17" s="26" t="s">
        <v>26</v>
      </c>
      <c r="C17" s="26"/>
      <c r="D17" s="26"/>
      <c r="E17" s="26"/>
      <c r="F17" s="26"/>
      <c r="G17" s="26"/>
      <c r="H17" s="26"/>
      <c r="I17" s="26"/>
      <c r="J17" s="26"/>
      <c r="N17" s="0"/>
    </row>
    <row r="18" s="30" customFormat="true" ht="30" hidden="false" customHeight="true" outlineLevel="0" collapsed="false">
      <c r="A18" s="27" t="s">
        <v>27</v>
      </c>
      <c r="B18" s="28" t="s">
        <v>28</v>
      </c>
      <c r="C18" s="28"/>
      <c r="D18" s="28"/>
      <c r="E18" s="28"/>
      <c r="F18" s="28"/>
      <c r="G18" s="28"/>
      <c r="H18" s="28"/>
      <c r="I18" s="28"/>
      <c r="J18" s="28"/>
      <c r="K18" s="29"/>
    </row>
    <row r="19" s="30" customFormat="true" ht="59.25" hidden="false" customHeight="true" outlineLevel="0" collapsed="false">
      <c r="A19" s="27" t="s">
        <v>29</v>
      </c>
      <c r="B19" s="28" t="s">
        <v>30</v>
      </c>
      <c r="C19" s="28"/>
      <c r="D19" s="28"/>
      <c r="E19" s="28"/>
      <c r="F19" s="28"/>
      <c r="G19" s="28"/>
      <c r="H19" s="28"/>
      <c r="I19" s="28"/>
      <c r="J19" s="28"/>
      <c r="K19" s="29"/>
    </row>
    <row r="20" s="30" customFormat="true" ht="47.25" hidden="false" customHeight="true" outlineLevel="0" collapsed="false">
      <c r="A20" s="27" t="s">
        <v>31</v>
      </c>
      <c r="B20" s="28" t="s">
        <v>32</v>
      </c>
      <c r="C20" s="28"/>
      <c r="D20" s="28"/>
      <c r="E20" s="28"/>
      <c r="F20" s="28"/>
      <c r="G20" s="28"/>
      <c r="H20" s="28"/>
      <c r="I20" s="28"/>
      <c r="J20" s="28"/>
      <c r="K20" s="29"/>
    </row>
    <row r="21" customFormat="false" ht="29.25" hidden="false" customHeight="true" outlineLevel="0" collapsed="false">
      <c r="A21" s="0"/>
      <c r="B21" s="31" t="s">
        <v>33</v>
      </c>
      <c r="C21" s="31"/>
      <c r="D21" s="31"/>
      <c r="E21" s="31"/>
      <c r="F21" s="31"/>
      <c r="G21" s="31"/>
      <c r="H21" s="31"/>
      <c r="I21" s="31"/>
      <c r="J21" s="31"/>
      <c r="K21" s="19"/>
      <c r="N21" s="0"/>
    </row>
    <row r="22" s="30" customFormat="true" ht="60" hidden="false" customHeight="true" outlineLevel="0" collapsed="false">
      <c r="A22" s="27" t="s">
        <v>34</v>
      </c>
      <c r="B22" s="32" t="s">
        <v>35</v>
      </c>
      <c r="C22" s="32"/>
      <c r="D22" s="32"/>
      <c r="E22" s="32"/>
      <c r="F22" s="32"/>
      <c r="G22" s="32"/>
      <c r="H22" s="32"/>
      <c r="I22" s="32"/>
      <c r="J22" s="32"/>
      <c r="K22" s="29"/>
    </row>
    <row r="23" s="30" customFormat="true" ht="60" hidden="false" customHeight="true" outlineLevel="0" collapsed="false">
      <c r="A23" s="27" t="s">
        <v>36</v>
      </c>
      <c r="B23" s="32" t="s">
        <v>37</v>
      </c>
      <c r="C23" s="32"/>
      <c r="D23" s="32"/>
      <c r="E23" s="32"/>
      <c r="F23" s="32"/>
      <c r="G23" s="32"/>
      <c r="H23" s="32"/>
      <c r="I23" s="32"/>
      <c r="J23" s="32"/>
      <c r="K23" s="29"/>
    </row>
    <row r="24" customFormat="false" ht="15" hidden="false" customHeight="false" outlineLevel="0" collapsed="false">
      <c r="A24" s="0"/>
      <c r="B24" s="22"/>
      <c r="C24" s="23"/>
      <c r="D24" s="23"/>
      <c r="E24" s="23"/>
      <c r="F24" s="23"/>
      <c r="G24" s="23"/>
      <c r="H24" s="23"/>
      <c r="I24" s="23"/>
      <c r="J24" s="23"/>
      <c r="K24" s="23"/>
      <c r="N24" s="0"/>
    </row>
    <row r="25" customFormat="false" ht="15" hidden="false" customHeight="false" outlineLevel="0" collapsed="false">
      <c r="A25" s="0"/>
      <c r="B25" s="22"/>
      <c r="C25" s="23"/>
      <c r="D25" s="23"/>
      <c r="E25" s="23"/>
      <c r="F25" s="23"/>
      <c r="G25" s="23"/>
      <c r="H25" s="23"/>
      <c r="I25" s="23"/>
      <c r="J25" s="23"/>
      <c r="K25" s="23"/>
      <c r="N25" s="0"/>
    </row>
    <row r="26" customFormat="false" ht="59.1" hidden="false" customHeight="true" outlineLevel="0" collapsed="false">
      <c r="A26" s="33" t="s">
        <v>4</v>
      </c>
      <c r="B26" s="6" t="s">
        <v>38</v>
      </c>
      <c r="C26" s="6" t="s">
        <v>39</v>
      </c>
      <c r="D26" s="6"/>
      <c r="E26" s="34" t="s">
        <v>40</v>
      </c>
      <c r="F26" s="34"/>
      <c r="G26" s="34"/>
      <c r="H26" s="34" t="s">
        <v>41</v>
      </c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</row>
    <row r="27" s="30" customFormat="true" ht="75" hidden="false" customHeight="false" outlineLevel="0" collapsed="false">
      <c r="A27" s="33"/>
      <c r="B27" s="33"/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  <c r="P27" s="6" t="s">
        <v>55</v>
      </c>
      <c r="Q27" s="6" t="s">
        <v>56</v>
      </c>
      <c r="R27" s="6" t="s">
        <v>57</v>
      </c>
      <c r="S27" s="6" t="s">
        <v>58</v>
      </c>
    </row>
    <row r="28" customFormat="false" ht="15" hidden="false" customHeight="false" outlineLevel="0" collapsed="false">
      <c r="A28" s="35" t="s">
        <v>59</v>
      </c>
      <c r="B28" s="36" t="s">
        <v>60</v>
      </c>
      <c r="C28" s="37" t="n">
        <v>0.38</v>
      </c>
      <c r="D28" s="38" t="n">
        <f aca="false">C28*C$3</f>
        <v>0</v>
      </c>
      <c r="E28" s="39" t="n">
        <v>275</v>
      </c>
      <c r="F28" s="40"/>
      <c r="G28" s="38" t="n">
        <f aca="false">F28*(E$4+H$4+K$4)</f>
        <v>0</v>
      </c>
      <c r="H28" s="41" t="n">
        <v>28</v>
      </c>
      <c r="I28" s="40"/>
      <c r="J28" s="42" t="n">
        <f aca="false">$I28*($E$4+$H$4+$K$4)*7/8</f>
        <v>0</v>
      </c>
      <c r="K28" s="42" t="n">
        <f aca="false">$I28*($E$4+$H$4+$K$4)*6/8</f>
        <v>0</v>
      </c>
      <c r="L28" s="42" t="n">
        <f aca="false">$I28*($E$4+$H$4+$K$4)*5/8</f>
        <v>0</v>
      </c>
      <c r="M28" s="42" t="n">
        <f aca="false">$I28*($E$4+$H$4+$K$4)*4/8</f>
        <v>0</v>
      </c>
      <c r="N28" s="42" t="n">
        <f aca="false">$I28*($E$4+$H$4+$K$4)*3/8</f>
        <v>0</v>
      </c>
      <c r="O28" s="42" t="n">
        <f aca="false">$I28*($E$4+$H$4+$K$4)*2/8</f>
        <v>0</v>
      </c>
      <c r="P28" s="42" t="n">
        <f aca="false">$I28*($E$4+$H$4+$K$4)/8</f>
        <v>0</v>
      </c>
      <c r="Q28" s="43" t="n">
        <f aca="false">SUM(J28:P28)</f>
        <v>0</v>
      </c>
      <c r="R28" s="44" t="n">
        <f aca="false">F28+7*I28</f>
        <v>0</v>
      </c>
      <c r="S28" s="45" t="n">
        <f aca="false">Q28+G28</f>
        <v>0</v>
      </c>
    </row>
    <row r="29" customFormat="false" ht="15" hidden="false" customHeight="false" outlineLevel="0" collapsed="false">
      <c r="A29" s="35" t="s">
        <v>61</v>
      </c>
      <c r="B29" s="36" t="s">
        <v>62</v>
      </c>
      <c r="C29" s="37" t="n">
        <v>0.27</v>
      </c>
      <c r="D29" s="38" t="n">
        <f aca="false">C29*C$3</f>
        <v>0</v>
      </c>
      <c r="E29" s="39" t="n">
        <v>200</v>
      </c>
      <c r="F29" s="40"/>
      <c r="G29" s="38" t="n">
        <f aca="false">F29*(E$4+H$4+K$4)</f>
        <v>0</v>
      </c>
      <c r="H29" s="41" t="n">
        <v>20</v>
      </c>
      <c r="I29" s="40"/>
      <c r="J29" s="42" t="n">
        <f aca="false">$I29*($E$4+$H$4+$K$4)*7/8</f>
        <v>0</v>
      </c>
      <c r="K29" s="42" t="n">
        <f aca="false">$I29*($E$4+$H$4+$K$4)*6/8</f>
        <v>0</v>
      </c>
      <c r="L29" s="42" t="n">
        <f aca="false">$I29*($E$4+$H$4+$K$4)*5/8</f>
        <v>0</v>
      </c>
      <c r="M29" s="42" t="n">
        <f aca="false">$I29*($E$4+$H$4+$K$4)*4/8</f>
        <v>0</v>
      </c>
      <c r="N29" s="42" t="n">
        <f aca="false">$I29*($E$4+$H$4+$K$4)*3/8</f>
        <v>0</v>
      </c>
      <c r="O29" s="42" t="n">
        <f aca="false">$I29*($E$4+$H$4+$K$4)*2/8</f>
        <v>0</v>
      </c>
      <c r="P29" s="42" t="n">
        <f aca="false">$I29*($E$4+$H$4+$K$4)/8</f>
        <v>0</v>
      </c>
      <c r="Q29" s="43" t="n">
        <f aca="false">SUM(J29:P29)</f>
        <v>0</v>
      </c>
      <c r="R29" s="44" t="n">
        <f aca="false">F29+7*I29</f>
        <v>0</v>
      </c>
      <c r="S29" s="45" t="n">
        <f aca="false">Q29+G29</f>
        <v>0</v>
      </c>
    </row>
    <row r="30" customFormat="false" ht="15" hidden="false" customHeight="false" outlineLevel="0" collapsed="false">
      <c r="A30" s="35" t="s">
        <v>63</v>
      </c>
      <c r="B30" s="36" t="s">
        <v>64</v>
      </c>
      <c r="C30" s="37" t="n">
        <v>0.05</v>
      </c>
      <c r="D30" s="38" t="n">
        <f aca="false">C30*C$3</f>
        <v>0</v>
      </c>
      <c r="E30" s="39" t="n">
        <f aca="false">30</f>
        <v>30</v>
      </c>
      <c r="F30" s="40"/>
      <c r="G30" s="38" t="n">
        <f aca="false">F30*(E$4+H$4+K$4)</f>
        <v>0</v>
      </c>
      <c r="H30" s="41" t="n">
        <v>4</v>
      </c>
      <c r="I30" s="40"/>
      <c r="J30" s="42" t="n">
        <f aca="false">$I30*($E$4+$H$4+$K$4)*7/8</f>
        <v>0</v>
      </c>
      <c r="K30" s="42" t="n">
        <f aca="false">$I30*($E$4+$H$4+$K$4)*6/8</f>
        <v>0</v>
      </c>
      <c r="L30" s="42" t="n">
        <f aca="false">$I30*($E$4+$H$4+$K$4)*5/8</f>
        <v>0</v>
      </c>
      <c r="M30" s="42" t="n">
        <f aca="false">$I30*($E$4+$H$4+$K$4)*4/8</f>
        <v>0</v>
      </c>
      <c r="N30" s="42" t="n">
        <f aca="false">$I30*($E$4+$H$4+$K$4)*3/8</f>
        <v>0</v>
      </c>
      <c r="O30" s="42" t="n">
        <f aca="false">$I30*($E$4+$H$4+$K$4)*2/8</f>
        <v>0</v>
      </c>
      <c r="P30" s="42" t="n">
        <f aca="false">$I30*($E$4+$H$4+$K$4)/8</f>
        <v>0</v>
      </c>
      <c r="Q30" s="43" t="n">
        <f aca="false">SUM(J30:P30)</f>
        <v>0</v>
      </c>
      <c r="R30" s="44" t="n">
        <f aca="false">F30+7*I30</f>
        <v>0</v>
      </c>
      <c r="S30" s="45" t="n">
        <f aca="false">Q30+G30</f>
        <v>0</v>
      </c>
    </row>
    <row r="31" customFormat="false" ht="15" hidden="false" customHeight="false" outlineLevel="0" collapsed="false">
      <c r="A31" s="35" t="s">
        <v>65</v>
      </c>
      <c r="B31" s="36" t="s">
        <v>66</v>
      </c>
      <c r="C31" s="37" t="n">
        <v>0.14</v>
      </c>
      <c r="D31" s="38" t="n">
        <f aca="false">C31*C$3</f>
        <v>0</v>
      </c>
      <c r="E31" s="39" t="n">
        <v>130</v>
      </c>
      <c r="F31" s="40"/>
      <c r="G31" s="38" t="n">
        <f aca="false">F31*(E$4+H$4+K$4)</f>
        <v>0</v>
      </c>
      <c r="H31" s="41" t="n">
        <v>10</v>
      </c>
      <c r="I31" s="40"/>
      <c r="J31" s="42" t="n">
        <f aca="false">$I31*($E$4+$H$4+$K$4)*7/8</f>
        <v>0</v>
      </c>
      <c r="K31" s="42" t="n">
        <f aca="false">$I31*($E$4+$H$4+$K$4)*6/8</f>
        <v>0</v>
      </c>
      <c r="L31" s="42" t="n">
        <f aca="false">$I31*($E$4+$H$4+$K$4)*5/8</f>
        <v>0</v>
      </c>
      <c r="M31" s="42" t="n">
        <f aca="false">$I31*($E$4+$H$4+$K$4)*4/8</f>
        <v>0</v>
      </c>
      <c r="N31" s="42" t="n">
        <f aca="false">$I31*($E$4+$H$4+$K$4)*3/8</f>
        <v>0</v>
      </c>
      <c r="O31" s="42" t="n">
        <f aca="false">$I31*($E$4+$H$4+$K$4)*2/8</f>
        <v>0</v>
      </c>
      <c r="P31" s="42" t="n">
        <f aca="false">$I31*($E$4+$H$4+$K$4)/8</f>
        <v>0</v>
      </c>
      <c r="Q31" s="43" t="n">
        <f aca="false">SUM(J31:P31)</f>
        <v>0</v>
      </c>
      <c r="R31" s="44" t="n">
        <f aca="false">F31+7*I31</f>
        <v>0</v>
      </c>
      <c r="S31" s="45" t="n">
        <f aca="false">Q31+G31</f>
        <v>0</v>
      </c>
    </row>
    <row r="32" customFormat="false" ht="15" hidden="false" customHeight="false" outlineLevel="0" collapsed="false">
      <c r="A32" s="35" t="s">
        <v>67</v>
      </c>
      <c r="B32" s="36" t="s">
        <v>68</v>
      </c>
      <c r="C32" s="37" t="n">
        <v>0.09</v>
      </c>
      <c r="D32" s="38" t="n">
        <f aca="false">C32*C$3</f>
        <v>0</v>
      </c>
      <c r="E32" s="39" t="n">
        <v>52</v>
      </c>
      <c r="F32" s="40"/>
      <c r="G32" s="38" t="n">
        <f aca="false">F32*(E$4+H$4+K$4)</f>
        <v>0</v>
      </c>
      <c r="H32" s="41" t="n">
        <v>7</v>
      </c>
      <c r="I32" s="40"/>
      <c r="J32" s="42" t="n">
        <f aca="false">$I32*($E$4+$H$4+$K$4)*7/8</f>
        <v>0</v>
      </c>
      <c r="K32" s="42" t="n">
        <f aca="false">$I32*($E$4+$H$4+$K$4)*6/8</f>
        <v>0</v>
      </c>
      <c r="L32" s="42" t="n">
        <f aca="false">$I32*($E$4+$H$4+$K$4)*5/8</f>
        <v>0</v>
      </c>
      <c r="M32" s="42" t="n">
        <f aca="false">$I32*($E$4+$H$4+$K$4)*4/8</f>
        <v>0</v>
      </c>
      <c r="N32" s="42" t="n">
        <f aca="false">$I32*($E$4+$H$4+$K$4)*3/8</f>
        <v>0</v>
      </c>
      <c r="O32" s="42" t="n">
        <f aca="false">$I32*($E$4+$H$4+$K$4)*2/8</f>
        <v>0</v>
      </c>
      <c r="P32" s="42" t="n">
        <f aca="false">$I32*($E$4+$H$4+$K$4)/8</f>
        <v>0</v>
      </c>
      <c r="Q32" s="43" t="n">
        <f aca="false">SUM(J32:P32)</f>
        <v>0</v>
      </c>
      <c r="R32" s="44" t="n">
        <f aca="false">F32+7*I32</f>
        <v>0</v>
      </c>
      <c r="S32" s="45" t="n">
        <f aca="false">Q32+G32</f>
        <v>0</v>
      </c>
    </row>
    <row r="33" customFormat="false" ht="15" hidden="false" customHeight="false" outlineLevel="0" collapsed="false">
      <c r="A33" s="35" t="s">
        <v>69</v>
      </c>
      <c r="B33" s="36" t="s">
        <v>70</v>
      </c>
      <c r="C33" s="37" t="n">
        <v>0.07</v>
      </c>
      <c r="D33" s="38" t="n">
        <f aca="false">C33*C$3</f>
        <v>0</v>
      </c>
      <c r="E33" s="41" t="n">
        <v>39</v>
      </c>
      <c r="F33" s="40"/>
      <c r="G33" s="38" t="n">
        <f aca="false">F33*(E$4+H$4+K$4)</f>
        <v>0</v>
      </c>
      <c r="H33" s="46" t="n">
        <v>5</v>
      </c>
      <c r="I33" s="40"/>
      <c r="J33" s="42" t="n">
        <f aca="false">$I33*($E$4+$H$4+$K$4)*7/8</f>
        <v>0</v>
      </c>
      <c r="K33" s="42" t="n">
        <f aca="false">$I33*($E$4+$H$4+$K$4)*6/8</f>
        <v>0</v>
      </c>
      <c r="L33" s="42" t="n">
        <f aca="false">$I33*($E$4+$H$4+$K$4)*5/8</f>
        <v>0</v>
      </c>
      <c r="M33" s="42" t="n">
        <f aca="false">$I33*($E$4+$H$4+$K$4)*4/8</f>
        <v>0</v>
      </c>
      <c r="N33" s="42" t="n">
        <f aca="false">$I33*($E$4+$H$4+$K$4)*3/8</f>
        <v>0</v>
      </c>
      <c r="O33" s="42" t="n">
        <f aca="false">$I33*($E$4+$H$4+$K$4)*2/8</f>
        <v>0</v>
      </c>
      <c r="P33" s="42" t="n">
        <f aca="false">$I33*($E$4+$H$4+$K$4)/8</f>
        <v>0</v>
      </c>
      <c r="Q33" s="43" t="n">
        <f aca="false">SUM(J33:P33)</f>
        <v>0</v>
      </c>
      <c r="R33" s="44" t="n">
        <f aca="false">F33+7*I33</f>
        <v>0</v>
      </c>
      <c r="S33" s="45" t="n">
        <f aca="false">Q33+G33</f>
        <v>0</v>
      </c>
    </row>
    <row r="34" customFormat="false" ht="15" hidden="false" customHeight="false" outlineLevel="0" collapsed="false">
      <c r="A34" s="47" t="s">
        <v>71</v>
      </c>
      <c r="B34" s="48" t="s">
        <v>72</v>
      </c>
      <c r="C34" s="49" t="n">
        <f aca="false">SUM(C28:C33)</f>
        <v>1</v>
      </c>
      <c r="D34" s="50" t="n">
        <f aca="false">SUM(D28:D33)</f>
        <v>0</v>
      </c>
      <c r="E34" s="51" t="n">
        <f aca="false">SUM(E28:E33)</f>
        <v>726</v>
      </c>
      <c r="F34" s="51" t="n">
        <f aca="false">SUM(F28:F33)</f>
        <v>0</v>
      </c>
      <c r="G34" s="52" t="n">
        <f aca="false">SUM(G28:G33)</f>
        <v>0</v>
      </c>
      <c r="H34" s="51" t="n">
        <f aca="false">SUM(H28:H33)</f>
        <v>74</v>
      </c>
      <c r="I34" s="51" t="n">
        <f aca="false">SUM(I28:I33)</f>
        <v>0</v>
      </c>
      <c r="J34" s="50" t="n">
        <f aca="false">SUM(J28:J33)</f>
        <v>0</v>
      </c>
      <c r="K34" s="50" t="n">
        <f aca="false">SUM(K28:K33)</f>
        <v>0</v>
      </c>
      <c r="L34" s="50" t="n">
        <f aca="false">SUM(L28:L33)</f>
        <v>0</v>
      </c>
      <c r="M34" s="50" t="n">
        <f aca="false">SUM(M28:M33)</f>
        <v>0</v>
      </c>
      <c r="N34" s="50" t="n">
        <f aca="false">SUM(N28:N33)</f>
        <v>0</v>
      </c>
      <c r="O34" s="50" t="n">
        <f aca="false">SUM(O28:O33)</f>
        <v>0</v>
      </c>
      <c r="P34" s="50" t="n">
        <f aca="false">SUM(P28:P33)</f>
        <v>0</v>
      </c>
      <c r="Q34" s="53" t="n">
        <f aca="false">SUM(J34:P34)</f>
        <v>0</v>
      </c>
      <c r="R34" s="54" t="n">
        <f aca="false">SUM(R28:R33)</f>
        <v>0</v>
      </c>
      <c r="S34" s="55" t="n">
        <f aca="false">Q34+G34</f>
        <v>0</v>
      </c>
    </row>
    <row r="35" customFormat="false" ht="15" hidden="false" customHeight="false" outlineLevel="0" collapsed="false">
      <c r="A35" s="0"/>
      <c r="B35" s="0"/>
      <c r="N35" s="0"/>
      <c r="O35" s="56"/>
      <c r="P35" s="56"/>
      <c r="Q35" s="57"/>
      <c r="R35" s="58"/>
    </row>
    <row r="36" customFormat="false" ht="54" hidden="false" customHeight="true" outlineLevel="0" collapsed="false">
      <c r="A36" s="33" t="s">
        <v>4</v>
      </c>
      <c r="B36" s="6" t="s">
        <v>73</v>
      </c>
      <c r="C36" s="34" t="s">
        <v>74</v>
      </c>
      <c r="D36" s="34"/>
      <c r="E36" s="34"/>
      <c r="F36" s="6" t="s">
        <v>75</v>
      </c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customFormat="false" ht="75" hidden="false" customHeight="false" outlineLevel="0" collapsed="false">
      <c r="A37" s="33"/>
      <c r="B37" s="33"/>
      <c r="C37" s="6" t="s">
        <v>76</v>
      </c>
      <c r="D37" s="6" t="s">
        <v>77</v>
      </c>
      <c r="E37" s="6" t="s">
        <v>78</v>
      </c>
      <c r="F37" s="6" t="s">
        <v>79</v>
      </c>
      <c r="G37" s="6" t="s">
        <v>80</v>
      </c>
      <c r="H37" s="6" t="s">
        <v>81</v>
      </c>
      <c r="I37" s="6" t="s">
        <v>82</v>
      </c>
      <c r="J37" s="6" t="s">
        <v>83</v>
      </c>
      <c r="K37" s="6" t="s">
        <v>84</v>
      </c>
      <c r="L37" s="6" t="s">
        <v>85</v>
      </c>
      <c r="M37" s="6" t="s">
        <v>86</v>
      </c>
      <c r="N37" s="6" t="s">
        <v>87</v>
      </c>
      <c r="O37" s="6" t="s">
        <v>88</v>
      </c>
      <c r="P37" s="6" t="s">
        <v>89</v>
      </c>
      <c r="Q37" s="6" t="s">
        <v>90</v>
      </c>
    </row>
    <row r="38" customFormat="false" ht="15" hidden="false" customHeight="false" outlineLevel="0" collapsed="false">
      <c r="A38" s="35" t="s">
        <v>91</v>
      </c>
      <c r="B38" s="36" t="s">
        <v>60</v>
      </c>
      <c r="C38" s="39" t="n">
        <v>275</v>
      </c>
      <c r="D38" s="40"/>
      <c r="E38" s="38" t="n">
        <f aca="false">D38*(E$5+H$5+K$5)</f>
        <v>0</v>
      </c>
      <c r="F38" s="41" t="n">
        <v>28</v>
      </c>
      <c r="G38" s="40"/>
      <c r="H38" s="42" t="n">
        <f aca="false">$G38*($E$5+$H$5+$K$5)*7/8</f>
        <v>0</v>
      </c>
      <c r="I38" s="42" t="n">
        <f aca="false">$G38*($E$5+$H$5+$K$5)*6/8</f>
        <v>0</v>
      </c>
      <c r="J38" s="42" t="n">
        <f aca="false">$G38*($E$5+$H$5+$K$5)*5/8</f>
        <v>0</v>
      </c>
      <c r="K38" s="42" t="n">
        <f aca="false">$G38*($E$5+$H$5+$K$5)*4/8</f>
        <v>0</v>
      </c>
      <c r="L38" s="42" t="n">
        <f aca="false">$G38*($E$5+$H$5+$K$5)*3/8</f>
        <v>0</v>
      </c>
      <c r="M38" s="42" t="n">
        <f aca="false">$G38*($E$5+$H$5+$K$5)*2/8</f>
        <v>0</v>
      </c>
      <c r="N38" s="42" t="n">
        <f aca="false">$G38*($E$5+$H$5+$K$5)/8</f>
        <v>0</v>
      </c>
      <c r="O38" s="43" t="n">
        <f aca="false">SUM(H38:N38)</f>
        <v>0</v>
      </c>
      <c r="P38" s="44" t="n">
        <f aca="false">D38+7*G38</f>
        <v>0</v>
      </c>
      <c r="Q38" s="45" t="n">
        <f aca="false">O38+E38</f>
        <v>0</v>
      </c>
    </row>
    <row r="39" customFormat="false" ht="15" hidden="false" customHeight="false" outlineLevel="0" collapsed="false">
      <c r="A39" s="35" t="s">
        <v>92</v>
      </c>
      <c r="B39" s="36" t="s">
        <v>62</v>
      </c>
      <c r="C39" s="39" t="n">
        <v>200</v>
      </c>
      <c r="D39" s="40"/>
      <c r="E39" s="38" t="n">
        <f aca="false">D39*(E$5+H$5+K$5)</f>
        <v>0</v>
      </c>
      <c r="F39" s="41" t="n">
        <v>20</v>
      </c>
      <c r="G39" s="40"/>
      <c r="H39" s="42" t="n">
        <f aca="false">$G39*($E$5+$H$5+$K$5)*7/8</f>
        <v>0</v>
      </c>
      <c r="I39" s="42" t="n">
        <f aca="false">$G39*($E$5+$H$5+$K$5)*6/8</f>
        <v>0</v>
      </c>
      <c r="J39" s="42" t="n">
        <f aca="false">$G39*($E$5+$H$5+$K$5)*5/8</f>
        <v>0</v>
      </c>
      <c r="K39" s="42" t="n">
        <f aca="false">$G39*($E$5+$H$5+$K$5)*4/8</f>
        <v>0</v>
      </c>
      <c r="L39" s="42" t="n">
        <f aca="false">$G39*($E$5+$H$5+$K$5)*3/8</f>
        <v>0</v>
      </c>
      <c r="M39" s="42" t="n">
        <f aca="false">$G39*($E$5+$H$5+$K$5)*2/8</f>
        <v>0</v>
      </c>
      <c r="N39" s="42" t="n">
        <f aca="false">$G39*($E$5+$H$5+$K$5)/8</f>
        <v>0</v>
      </c>
      <c r="O39" s="43" t="n">
        <f aca="false">SUM(H39:N39)</f>
        <v>0</v>
      </c>
      <c r="P39" s="44" t="n">
        <f aca="false">D39+7*G39</f>
        <v>0</v>
      </c>
      <c r="Q39" s="45" t="n">
        <f aca="false">O39+E39</f>
        <v>0</v>
      </c>
    </row>
    <row r="40" customFormat="false" ht="15" hidden="false" customHeight="false" outlineLevel="0" collapsed="false">
      <c r="A40" s="35" t="s">
        <v>93</v>
      </c>
      <c r="B40" s="36" t="s">
        <v>64</v>
      </c>
      <c r="C40" s="39" t="n">
        <f aca="false">30</f>
        <v>30</v>
      </c>
      <c r="D40" s="40"/>
      <c r="E40" s="38" t="n">
        <f aca="false">D40*(E$5+H$5+K$5)</f>
        <v>0</v>
      </c>
      <c r="F40" s="41" t="n">
        <v>4</v>
      </c>
      <c r="G40" s="40"/>
      <c r="H40" s="42" t="n">
        <f aca="false">$G40*($E$5+$H$5+$K$5)*7/8</f>
        <v>0</v>
      </c>
      <c r="I40" s="42" t="n">
        <f aca="false">$G40*($E$5+$H$5+$K$5)*6/8</f>
        <v>0</v>
      </c>
      <c r="J40" s="42" t="n">
        <f aca="false">$G40*($E$5+$H$5+$K$5)*5/8</f>
        <v>0</v>
      </c>
      <c r="K40" s="42" t="n">
        <f aca="false">$G40*($E$5+$H$5+$K$5)*4/8</f>
        <v>0</v>
      </c>
      <c r="L40" s="42" t="n">
        <f aca="false">$G40*($E$5+$H$5+$K$5)*3/8</f>
        <v>0</v>
      </c>
      <c r="M40" s="42" t="n">
        <f aca="false">$G40*($E$5+$H$5+$K$5)*2/8</f>
        <v>0</v>
      </c>
      <c r="N40" s="42" t="n">
        <f aca="false">$G40*($E$5+$H$5+$K$5)/8</f>
        <v>0</v>
      </c>
      <c r="O40" s="43" t="n">
        <f aca="false">SUM(H40:N40)</f>
        <v>0</v>
      </c>
      <c r="P40" s="44" t="n">
        <f aca="false">D40+7*G40</f>
        <v>0</v>
      </c>
      <c r="Q40" s="45" t="n">
        <f aca="false">O40+E40</f>
        <v>0</v>
      </c>
    </row>
    <row r="41" customFormat="false" ht="15" hidden="false" customHeight="false" outlineLevel="0" collapsed="false">
      <c r="A41" s="35" t="s">
        <v>94</v>
      </c>
      <c r="B41" s="36" t="s">
        <v>66</v>
      </c>
      <c r="C41" s="39" t="n">
        <v>130</v>
      </c>
      <c r="D41" s="40"/>
      <c r="E41" s="38" t="n">
        <f aca="false">D41*(E$5+H$5+K$5)</f>
        <v>0</v>
      </c>
      <c r="F41" s="41" t="n">
        <v>10</v>
      </c>
      <c r="G41" s="40"/>
      <c r="H41" s="42" t="n">
        <f aca="false">$G41*($E$5+$H$5+$K$5)*7/8</f>
        <v>0</v>
      </c>
      <c r="I41" s="42" t="n">
        <f aca="false">$G41*($E$5+$H$5+$K$5)*6/8</f>
        <v>0</v>
      </c>
      <c r="J41" s="42" t="n">
        <f aca="false">$G41*($E$5+$H$5+$K$5)*5/8</f>
        <v>0</v>
      </c>
      <c r="K41" s="42" t="n">
        <f aca="false">$G41*($E$5+$H$5+$K$5)*4/8</f>
        <v>0</v>
      </c>
      <c r="L41" s="42" t="n">
        <f aca="false">$G41*($E$5+$H$5+$K$5)*3/8</f>
        <v>0</v>
      </c>
      <c r="M41" s="42" t="n">
        <f aca="false">$G41*($E$5+$H$5+$K$5)*2/8</f>
        <v>0</v>
      </c>
      <c r="N41" s="42" t="n">
        <f aca="false">$G41*($E$5+$H$5+$K$5)/8</f>
        <v>0</v>
      </c>
      <c r="O41" s="43" t="n">
        <f aca="false">SUM(H41:N41)</f>
        <v>0</v>
      </c>
      <c r="P41" s="44" t="n">
        <f aca="false">D41+7*G41</f>
        <v>0</v>
      </c>
      <c r="Q41" s="45" t="n">
        <f aca="false">O41+E41</f>
        <v>0</v>
      </c>
    </row>
    <row r="42" customFormat="false" ht="15" hidden="false" customHeight="false" outlineLevel="0" collapsed="false">
      <c r="A42" s="35" t="s">
        <v>95</v>
      </c>
      <c r="B42" s="36" t="s">
        <v>68</v>
      </c>
      <c r="C42" s="39" t="n">
        <v>52</v>
      </c>
      <c r="D42" s="40"/>
      <c r="E42" s="38" t="n">
        <f aca="false">D42*(E$5+H$5+K$5)</f>
        <v>0</v>
      </c>
      <c r="F42" s="41" t="n">
        <v>7</v>
      </c>
      <c r="G42" s="40"/>
      <c r="H42" s="42" t="n">
        <f aca="false">$G42*($E$5+$H$5+$K$5)*7/8</f>
        <v>0</v>
      </c>
      <c r="I42" s="42" t="n">
        <f aca="false">$G42*($E$5+$H$5+$K$5)*6/8</f>
        <v>0</v>
      </c>
      <c r="J42" s="42" t="n">
        <f aca="false">$G42*($E$5+$H$5+$K$5)*5/8</f>
        <v>0</v>
      </c>
      <c r="K42" s="42" t="n">
        <f aca="false">$G42*($E$5+$H$5+$K$5)*4/8</f>
        <v>0</v>
      </c>
      <c r="L42" s="42" t="n">
        <f aca="false">$G42*($E$5+$H$5+$K$5)*3/8</f>
        <v>0</v>
      </c>
      <c r="M42" s="42" t="n">
        <f aca="false">$G42*($E$5+$H$5+$K$5)*2/8</f>
        <v>0</v>
      </c>
      <c r="N42" s="42" t="n">
        <f aca="false">$G42*($E$5+$H$5+$K$5)/8</f>
        <v>0</v>
      </c>
      <c r="O42" s="43" t="n">
        <f aca="false">SUM(H42:N42)</f>
        <v>0</v>
      </c>
      <c r="P42" s="44" t="n">
        <f aca="false">D42+7*G42</f>
        <v>0</v>
      </c>
      <c r="Q42" s="45" t="n">
        <f aca="false">O42+E42</f>
        <v>0</v>
      </c>
    </row>
    <row r="43" customFormat="false" ht="15" hidden="false" customHeight="false" outlineLevel="0" collapsed="false">
      <c r="A43" s="35" t="s">
        <v>93</v>
      </c>
      <c r="B43" s="36" t="s">
        <v>70</v>
      </c>
      <c r="C43" s="41" t="n">
        <v>39</v>
      </c>
      <c r="D43" s="40"/>
      <c r="E43" s="38" t="n">
        <f aca="false">D43*(E$5+H$5+K$5)</f>
        <v>0</v>
      </c>
      <c r="F43" s="46" t="n">
        <v>5</v>
      </c>
      <c r="G43" s="40"/>
      <c r="H43" s="42" t="n">
        <f aca="false">$G43*($E$5+$H$5+$K$5)*7/8</f>
        <v>0</v>
      </c>
      <c r="I43" s="42" t="n">
        <f aca="false">$G43*($E$5+$H$5+$K$5)*6/8</f>
        <v>0</v>
      </c>
      <c r="J43" s="42" t="n">
        <f aca="false">$G43*($E$5+$H$5+$K$5)*5/8</f>
        <v>0</v>
      </c>
      <c r="K43" s="42" t="n">
        <f aca="false">$G43*($E$5+$H$5+$K$5)*4/8</f>
        <v>0</v>
      </c>
      <c r="L43" s="42" t="n">
        <f aca="false">$G43*($E$5+$H$5+$K$5)*3/8</f>
        <v>0</v>
      </c>
      <c r="M43" s="42" t="n">
        <f aca="false">$G43*($E$5+$H$5+$K$5)*2/8</f>
        <v>0</v>
      </c>
      <c r="N43" s="42" t="n">
        <f aca="false">$G43*($E$5+$H$5+$K$5)/8</f>
        <v>0</v>
      </c>
      <c r="O43" s="43" t="n">
        <f aca="false">SUM(H43:N43)</f>
        <v>0</v>
      </c>
      <c r="P43" s="44" t="n">
        <f aca="false">D43+7*G43</f>
        <v>0</v>
      </c>
      <c r="Q43" s="45" t="n">
        <f aca="false">O43+E43</f>
        <v>0</v>
      </c>
    </row>
    <row r="44" customFormat="false" ht="15" hidden="false" customHeight="false" outlineLevel="0" collapsed="false">
      <c r="A44" s="47" t="s">
        <v>96</v>
      </c>
      <c r="B44" s="48" t="s">
        <v>72</v>
      </c>
      <c r="C44" s="51" t="n">
        <f aca="false">SUM(C38:C43)</f>
        <v>726</v>
      </c>
      <c r="D44" s="51" t="n">
        <f aca="false">SUM(D38:D43)</f>
        <v>0</v>
      </c>
      <c r="E44" s="52" t="n">
        <f aca="false">SUM(E38:E43)</f>
        <v>0</v>
      </c>
      <c r="F44" s="51" t="n">
        <f aca="false">SUM(F38:F43)</f>
        <v>74</v>
      </c>
      <c r="G44" s="51" t="n">
        <f aca="false">SUM(G38:G43)</f>
        <v>0</v>
      </c>
      <c r="H44" s="50" t="n">
        <f aca="false">SUM(H38:H43)</f>
        <v>0</v>
      </c>
      <c r="I44" s="50" t="n">
        <f aca="false">SUM(I38:I43)</f>
        <v>0</v>
      </c>
      <c r="J44" s="50" t="n">
        <f aca="false">SUM(J38:J43)</f>
        <v>0</v>
      </c>
      <c r="K44" s="50" t="n">
        <f aca="false">SUM(K38:K43)</f>
        <v>0</v>
      </c>
      <c r="L44" s="50" t="n">
        <f aca="false">SUM(L38:L43)</f>
        <v>0</v>
      </c>
      <c r="M44" s="50" t="n">
        <f aca="false">SUM(M38:M43)</f>
        <v>0</v>
      </c>
      <c r="N44" s="50" t="n">
        <f aca="false">SUM(N38:N43)</f>
        <v>0</v>
      </c>
      <c r="O44" s="45" t="n">
        <f aca="false">SUM(H44:N44)</f>
        <v>0</v>
      </c>
      <c r="P44" s="44" t="n">
        <f aca="false">SUM(P38:P43)</f>
        <v>0</v>
      </c>
      <c r="Q44" s="55" t="n">
        <f aca="false">O44+E44</f>
        <v>0</v>
      </c>
    </row>
    <row r="45" customFormat="false" ht="15" hidden="false" customHeight="false" outlineLevel="0" collapsed="false">
      <c r="A45" s="0"/>
      <c r="B45" s="0"/>
      <c r="M45" s="56"/>
      <c r="N45" s="56"/>
      <c r="O45" s="57"/>
    </row>
    <row r="46" customFormat="false" ht="15" hidden="false" customHeight="false" outlineLevel="0" collapsed="false">
      <c r="A46" s="0"/>
      <c r="B46" s="0"/>
    </row>
    <row r="47" customFormat="false" ht="38.1" hidden="false" customHeight="true" outlineLevel="0" collapsed="false">
      <c r="A47" s="0"/>
      <c r="B47" s="6" t="s">
        <v>72</v>
      </c>
      <c r="C47" s="59" t="s">
        <v>97</v>
      </c>
      <c r="D47" s="59"/>
      <c r="E47" s="59"/>
      <c r="F47" s="59"/>
    </row>
    <row r="48" customFormat="false" ht="30" hidden="false" customHeight="true" outlineLevel="0" collapsed="false">
      <c r="A48" s="33" t="s">
        <v>98</v>
      </c>
      <c r="B48" s="60" t="s">
        <v>99</v>
      </c>
      <c r="C48" s="61" t="n">
        <f aca="false">S34+Q44+C3+C6+C7+C8+C9+C10+C11</f>
        <v>0</v>
      </c>
      <c r="D48" s="61"/>
      <c r="E48" s="61"/>
      <c r="F48" s="61"/>
      <c r="O48" s="62"/>
    </row>
    <row r="49" customFormat="false" ht="30" hidden="false" customHeight="true" outlineLevel="0" collapsed="false">
      <c r="A49" s="33"/>
      <c r="B49" s="60"/>
      <c r="C49" s="61"/>
      <c r="D49" s="61"/>
      <c r="E49" s="61"/>
      <c r="F49" s="61"/>
      <c r="O49" s="62"/>
    </row>
    <row r="50" customFormat="false" ht="15" hidden="false" customHeight="false" outlineLevel="0" collapsed="false">
      <c r="A50" s="0"/>
      <c r="B50" s="0"/>
      <c r="O50" s="62"/>
    </row>
    <row r="51" customFormat="false" ht="23.25" hidden="false" customHeight="true" outlineLevel="0" collapsed="false">
      <c r="A51" s="0"/>
      <c r="B51" s="26" t="s">
        <v>26</v>
      </c>
      <c r="C51" s="26"/>
      <c r="D51" s="26"/>
      <c r="E51" s="26"/>
      <c r="F51" s="26"/>
      <c r="G51" s="26"/>
      <c r="H51" s="26"/>
      <c r="I51" s="26"/>
      <c r="J51" s="26"/>
    </row>
    <row r="52" customFormat="false" ht="15" hidden="false" customHeight="false" outlineLevel="0" collapsed="false">
      <c r="A52" s="27" t="s">
        <v>100</v>
      </c>
      <c r="B52" s="30" t="s">
        <v>101</v>
      </c>
      <c r="C52" s="2"/>
      <c r="D52" s="2"/>
      <c r="E52" s="2"/>
      <c r="F52" s="2"/>
      <c r="G52" s="2"/>
      <c r="H52" s="2"/>
      <c r="I52" s="2"/>
    </row>
    <row r="53" customFormat="false" ht="15" hidden="false" customHeight="false" outlineLevel="0" collapsed="false">
      <c r="A53" s="27" t="s">
        <v>102</v>
      </c>
      <c r="B53" s="63" t="s">
        <v>103</v>
      </c>
      <c r="C53" s="63"/>
      <c r="D53" s="63"/>
      <c r="E53" s="63"/>
      <c r="F53" s="63"/>
      <c r="G53" s="63"/>
      <c r="H53" s="63"/>
      <c r="I53" s="64"/>
    </row>
  </sheetData>
  <sheetProtection sheet="true" password="b509" objects="true" scenarios="true"/>
  <mergeCells count="30">
    <mergeCell ref="B1:C1"/>
    <mergeCell ref="D1:E1"/>
    <mergeCell ref="F1:H1"/>
    <mergeCell ref="I1:K1"/>
    <mergeCell ref="I3:I11"/>
    <mergeCell ref="J3:J11"/>
    <mergeCell ref="B17:J17"/>
    <mergeCell ref="B18:J18"/>
    <mergeCell ref="B19:J19"/>
    <mergeCell ref="B20:J20"/>
    <mergeCell ref="B21:J21"/>
    <mergeCell ref="B22:J22"/>
    <mergeCell ref="B23:J23"/>
    <mergeCell ref="A26:A27"/>
    <mergeCell ref="B26:B27"/>
    <mergeCell ref="C26:D26"/>
    <mergeCell ref="E26:G26"/>
    <mergeCell ref="H26:S26"/>
    <mergeCell ref="O35:P35"/>
    <mergeCell ref="A36:A37"/>
    <mergeCell ref="B36:B37"/>
    <mergeCell ref="C36:E36"/>
    <mergeCell ref="F36:Q36"/>
    <mergeCell ref="M45:N45"/>
    <mergeCell ref="C47:F47"/>
    <mergeCell ref="A48:A49"/>
    <mergeCell ref="B48:B49"/>
    <mergeCell ref="C48:F49"/>
    <mergeCell ref="B51:J51"/>
    <mergeCell ref="B53:H53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37"/>
  <sheetViews>
    <sheetView windowProtection="false" showFormulas="false" showGridLines="true" showRowColHeaders="true" showZeros="true" rightToLeft="false" tabSelected="false" showOutlineSymbols="true" defaultGridColor="true" view="normal" topLeftCell="A11" colorId="64" zoomScale="100" zoomScaleNormal="100" zoomScalePageLayoutView="100" workbookViewId="0">
      <selection pane="topLeft" activeCell="B18" activeCellId="0" sqref="B18"/>
    </sheetView>
  </sheetViews>
  <sheetFormatPr defaultRowHeight="15"/>
  <cols>
    <col collapsed="false" hidden="false" max="1" min="1" style="1" width="8.85714285714286"/>
    <col collapsed="false" hidden="false" max="2" min="2" style="0" width="28.7091836734694"/>
    <col collapsed="false" hidden="false" max="11" min="3" style="0" width="16.7142857142857"/>
    <col collapsed="false" hidden="false" max="1025" min="12" style="0" width="8.85714285714286"/>
  </cols>
  <sheetData>
    <row r="1" customFormat="false" ht="15" hidden="false" customHeight="false" outlineLevel="0" collapsed="false">
      <c r="A1" s="0"/>
      <c r="B1" s="4" t="s">
        <v>0</v>
      </c>
      <c r="C1" s="4"/>
      <c r="D1" s="5" t="s">
        <v>1</v>
      </c>
      <c r="E1" s="5"/>
      <c r="F1" s="5" t="s">
        <v>2</v>
      </c>
      <c r="G1" s="5"/>
      <c r="H1" s="5"/>
      <c r="I1" s="5" t="s">
        <v>3</v>
      </c>
      <c r="J1" s="5"/>
      <c r="K1" s="5"/>
    </row>
    <row r="2" customFormat="false" ht="90" hidden="false" customHeight="false" outlineLevel="0" collapsed="false">
      <c r="A2" s="6" t="s">
        <v>4</v>
      </c>
      <c r="B2" s="6" t="s">
        <v>5</v>
      </c>
      <c r="C2" s="6" t="s">
        <v>104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105</v>
      </c>
      <c r="I2" s="6" t="s">
        <v>12</v>
      </c>
      <c r="J2" s="6" t="s">
        <v>13</v>
      </c>
      <c r="K2" s="6" t="s">
        <v>106</v>
      </c>
    </row>
    <row r="3" s="30" customFormat="true" ht="60" hidden="false" customHeight="false" outlineLevel="0" collapsed="false">
      <c r="A3" s="65" t="n">
        <v>1</v>
      </c>
      <c r="B3" s="66" t="s">
        <v>107</v>
      </c>
      <c r="C3" s="67" t="n">
        <f aca="false">E3+H3+K3</f>
        <v>0</v>
      </c>
      <c r="D3" s="68" t="n">
        <v>2500000</v>
      </c>
      <c r="E3" s="15"/>
      <c r="F3" s="12" t="n">
        <v>0.05</v>
      </c>
      <c r="G3" s="13"/>
      <c r="H3" s="9" t="n">
        <f aca="false">E3*G3*8</f>
        <v>0</v>
      </c>
      <c r="I3" s="69" t="n">
        <v>0.02</v>
      </c>
      <c r="J3" s="14"/>
      <c r="K3" s="9" t="n">
        <f aca="false">E3*J$3*8</f>
        <v>0</v>
      </c>
    </row>
    <row r="4" customFormat="false" ht="60" hidden="false" customHeight="false" outlineLevel="0" collapsed="false">
      <c r="A4" s="7" t="n">
        <v>2</v>
      </c>
      <c r="B4" s="70" t="s">
        <v>108</v>
      </c>
      <c r="C4" s="67" t="n">
        <f aca="false">E4+H4+K4</f>
        <v>0</v>
      </c>
      <c r="D4" s="10" t="n">
        <f aca="false">819.68*8</f>
        <v>6557.44</v>
      </c>
      <c r="E4" s="15"/>
      <c r="F4" s="12" t="n">
        <v>0.05</v>
      </c>
      <c r="G4" s="13"/>
      <c r="H4" s="9" t="n">
        <f aca="false">E4*G4*8</f>
        <v>0</v>
      </c>
      <c r="I4" s="69"/>
      <c r="J4" s="14"/>
      <c r="K4" s="9" t="n">
        <f aca="false">E4*J$3*8</f>
        <v>0</v>
      </c>
      <c r="N4" s="19"/>
    </row>
    <row r="5" customFormat="false" ht="75" hidden="false" customHeight="false" outlineLevel="0" collapsed="false">
      <c r="A5" s="7" t="n">
        <v>3</v>
      </c>
      <c r="B5" s="70" t="s">
        <v>109</v>
      </c>
      <c r="C5" s="67" t="n">
        <f aca="false">E5+H5+K5</f>
        <v>0</v>
      </c>
      <c r="D5" s="10" t="n">
        <f aca="false">819.68*8</f>
        <v>6557.44</v>
      </c>
      <c r="E5" s="15"/>
      <c r="F5" s="12" t="n">
        <v>0.05</v>
      </c>
      <c r="G5" s="13"/>
      <c r="H5" s="9" t="n">
        <f aca="false">E5*G5*8</f>
        <v>0</v>
      </c>
      <c r="I5" s="69"/>
      <c r="J5" s="14"/>
      <c r="K5" s="9" t="n">
        <f aca="false">E5*J$3*8</f>
        <v>0</v>
      </c>
      <c r="N5" s="19"/>
    </row>
    <row r="6" customFormat="false" ht="15" hidden="false" customHeight="false" outlineLevel="0" collapsed="false">
      <c r="A6" s="0"/>
    </row>
    <row r="7" customFormat="false" ht="23.25" hidden="false" customHeight="true" outlineLevel="0" collapsed="false">
      <c r="A7" s="0"/>
      <c r="B7" s="71" t="s">
        <v>110</v>
      </c>
      <c r="C7" s="71"/>
      <c r="D7" s="71"/>
      <c r="E7" s="71"/>
      <c r="F7" s="71"/>
      <c r="G7" s="71"/>
      <c r="H7" s="71"/>
      <c r="I7" s="71"/>
      <c r="J7" s="71"/>
      <c r="K7" s="71"/>
      <c r="N7" s="19"/>
    </row>
    <row r="8" customFormat="false" ht="15" hidden="false" customHeight="true" outlineLevel="0" collapsed="false">
      <c r="A8" s="27" t="s">
        <v>27</v>
      </c>
      <c r="B8" s="72" t="s">
        <v>111</v>
      </c>
      <c r="C8" s="72"/>
      <c r="D8" s="72"/>
      <c r="E8" s="72"/>
      <c r="F8" s="72"/>
      <c r="G8" s="72"/>
      <c r="H8" s="72"/>
      <c r="I8" s="72"/>
      <c r="J8" s="72"/>
      <c r="K8" s="72"/>
    </row>
    <row r="9" customFormat="false" ht="29.25" hidden="false" customHeight="true" outlineLevel="0" collapsed="false">
      <c r="A9" s="0"/>
      <c r="B9" s="73" t="s">
        <v>112</v>
      </c>
      <c r="C9" s="73"/>
      <c r="D9" s="73"/>
      <c r="E9" s="73"/>
      <c r="F9" s="73"/>
      <c r="G9" s="73"/>
      <c r="H9" s="73"/>
      <c r="I9" s="73"/>
      <c r="J9" s="73"/>
      <c r="K9" s="73"/>
    </row>
    <row r="10" customFormat="false" ht="65.25" hidden="false" customHeight="true" outlineLevel="0" collapsed="false">
      <c r="A10" s="27" t="s">
        <v>29</v>
      </c>
      <c r="B10" s="32" t="s">
        <v>113</v>
      </c>
      <c r="C10" s="32"/>
      <c r="D10" s="32"/>
      <c r="E10" s="32"/>
      <c r="F10" s="32"/>
      <c r="G10" s="32"/>
      <c r="H10" s="32"/>
      <c r="I10" s="32"/>
      <c r="J10" s="32"/>
      <c r="K10" s="32"/>
    </row>
    <row r="11" customFormat="false" ht="15" hidden="false" customHeight="false" outlineLevel="0" collapsed="false">
      <c r="A11" s="0"/>
      <c r="O11" s="19"/>
    </row>
    <row r="12" customFormat="false" ht="29.25" hidden="false" customHeight="true" outlineLevel="0" collapsed="false">
      <c r="A12" s="0"/>
      <c r="B12" s="73" t="s">
        <v>114</v>
      </c>
      <c r="C12" s="73"/>
      <c r="D12" s="73"/>
      <c r="E12" s="73"/>
      <c r="F12" s="73"/>
      <c r="G12" s="73"/>
      <c r="H12" s="73"/>
      <c r="I12" s="73"/>
      <c r="J12" s="73"/>
      <c r="K12" s="73"/>
    </row>
    <row r="13" customFormat="false" ht="90" hidden="false" customHeight="false" outlineLevel="0" collapsed="false">
      <c r="A13" s="6" t="s">
        <v>4</v>
      </c>
      <c r="B13" s="6" t="s">
        <v>5</v>
      </c>
      <c r="C13" s="6" t="s">
        <v>115</v>
      </c>
      <c r="D13" s="6" t="s">
        <v>116</v>
      </c>
      <c r="E13" s="6" t="s">
        <v>117</v>
      </c>
      <c r="F13" s="6" t="s">
        <v>118</v>
      </c>
      <c r="G13" s="6" t="s">
        <v>119</v>
      </c>
      <c r="H13" s="6" t="s">
        <v>120</v>
      </c>
      <c r="I13" s="6" t="s">
        <v>121</v>
      </c>
      <c r="J13" s="6" t="s">
        <v>122</v>
      </c>
      <c r="K13" s="6" t="s">
        <v>123</v>
      </c>
    </row>
    <row r="14" s="77" customFormat="true" ht="60" hidden="false" customHeight="false" outlineLevel="0" collapsed="false">
      <c r="A14" s="65" t="n">
        <v>4</v>
      </c>
      <c r="B14" s="74" t="s">
        <v>124</v>
      </c>
      <c r="C14" s="67" t="n">
        <f aca="false">E14+H14+K14</f>
        <v>0</v>
      </c>
      <c r="D14" s="9" t="s">
        <v>125</v>
      </c>
      <c r="E14" s="15"/>
      <c r="F14" s="75" t="n">
        <v>0.1</v>
      </c>
      <c r="G14" s="13"/>
      <c r="H14" s="9" t="n">
        <f aca="false">E14*G14*8</f>
        <v>0</v>
      </c>
      <c r="I14" s="75" t="n">
        <v>0.02</v>
      </c>
      <c r="J14" s="13"/>
      <c r="K14" s="9" t="n">
        <f aca="false">E14*J$3*8</f>
        <v>0</v>
      </c>
      <c r="L14" s="76"/>
      <c r="O14" s="76"/>
    </row>
    <row r="15" s="77" customFormat="true" ht="30" hidden="false" customHeight="false" outlineLevel="0" collapsed="false">
      <c r="A15" s="65" t="n">
        <v>5</v>
      </c>
      <c r="B15" s="74" t="s">
        <v>126</v>
      </c>
      <c r="C15" s="67" t="n">
        <f aca="false">E15+H15+K15</f>
        <v>0</v>
      </c>
      <c r="D15" s="9" t="s">
        <v>125</v>
      </c>
      <c r="E15" s="15"/>
      <c r="F15" s="75" t="n">
        <v>0.1</v>
      </c>
      <c r="G15" s="13"/>
      <c r="H15" s="9" t="n">
        <f aca="false">E15*G15*8</f>
        <v>0</v>
      </c>
      <c r="I15" s="75" t="n">
        <v>0.02</v>
      </c>
      <c r="J15" s="13"/>
      <c r="K15" s="9" t="n">
        <f aca="false">E15*J$3*8</f>
        <v>0</v>
      </c>
      <c r="L15" s="76"/>
      <c r="O15" s="76"/>
    </row>
    <row r="16" customFormat="false" ht="15" hidden="false" customHeight="false" outlineLevel="0" collapsed="false">
      <c r="A16" s="0"/>
    </row>
    <row r="17" customFormat="false" ht="23.25" hidden="false" customHeight="true" outlineLevel="0" collapsed="false">
      <c r="A17" s="0"/>
      <c r="B17" s="26" t="s">
        <v>127</v>
      </c>
      <c r="C17" s="26"/>
      <c r="D17" s="26"/>
      <c r="E17" s="26"/>
      <c r="F17" s="26"/>
      <c r="G17" s="26"/>
      <c r="H17" s="26"/>
      <c r="I17" s="26"/>
      <c r="J17" s="26"/>
      <c r="K17" s="26"/>
      <c r="N17" s="19"/>
    </row>
    <row r="18" s="30" customFormat="true" ht="47.25" hidden="false" customHeight="true" outlineLevel="0" collapsed="false">
      <c r="A18" s="27" t="s">
        <v>31</v>
      </c>
      <c r="B18" s="28" t="s">
        <v>128</v>
      </c>
      <c r="C18" s="28"/>
      <c r="D18" s="28"/>
      <c r="E18" s="28"/>
      <c r="F18" s="28"/>
      <c r="G18" s="28"/>
      <c r="H18" s="28"/>
      <c r="I18" s="28"/>
      <c r="J18" s="28"/>
      <c r="K18" s="28"/>
    </row>
    <row r="19" s="30" customFormat="true" ht="47.25" hidden="false" customHeight="true" outlineLevel="0" collapsed="false">
      <c r="A19" s="27" t="s">
        <v>34</v>
      </c>
      <c r="B19" s="28" t="s">
        <v>129</v>
      </c>
      <c r="C19" s="28"/>
      <c r="D19" s="28"/>
      <c r="E19" s="28"/>
      <c r="F19" s="28"/>
      <c r="G19" s="28"/>
      <c r="H19" s="28"/>
      <c r="I19" s="28"/>
      <c r="J19" s="28"/>
      <c r="K19" s="28"/>
    </row>
    <row r="20" customFormat="false" ht="15" hidden="false" customHeight="false" outlineLevel="0" collapsed="false">
      <c r="A20" s="0"/>
      <c r="B20" s="23"/>
      <c r="C20" s="23"/>
      <c r="D20" s="23"/>
      <c r="E20" s="23"/>
      <c r="F20" s="23"/>
    </row>
    <row r="21" customFormat="false" ht="15" hidden="false" customHeight="false" outlineLevel="0" collapsed="false">
      <c r="A21" s="0"/>
      <c r="B21" s="23"/>
      <c r="C21" s="23"/>
      <c r="D21" s="23"/>
      <c r="E21" s="23"/>
      <c r="F21" s="23"/>
    </row>
    <row r="22" customFormat="false" ht="83.1" hidden="false" customHeight="true" outlineLevel="0" collapsed="false">
      <c r="A22" s="33" t="s">
        <v>4</v>
      </c>
      <c r="B22" s="6" t="s">
        <v>130</v>
      </c>
      <c r="C22" s="78" t="s">
        <v>131</v>
      </c>
      <c r="D22" s="78"/>
      <c r="E22" s="34" t="s">
        <v>132</v>
      </c>
      <c r="F22" s="34"/>
      <c r="G22" s="34"/>
      <c r="H22" s="6" t="s">
        <v>133</v>
      </c>
      <c r="I22" s="6"/>
      <c r="J22" s="6"/>
    </row>
    <row r="23" customFormat="false" ht="45" hidden="false" customHeight="false" outlineLevel="0" collapsed="false">
      <c r="A23" s="33"/>
      <c r="B23" s="33"/>
      <c r="C23" s="6" t="s">
        <v>134</v>
      </c>
      <c r="D23" s="6" t="s">
        <v>135</v>
      </c>
      <c r="E23" s="6" t="s">
        <v>136</v>
      </c>
      <c r="F23" s="6" t="s">
        <v>137</v>
      </c>
      <c r="G23" s="6" t="s">
        <v>138</v>
      </c>
      <c r="H23" s="6" t="s">
        <v>139</v>
      </c>
      <c r="I23" s="6" t="s">
        <v>140</v>
      </c>
      <c r="J23" s="6" t="s">
        <v>141</v>
      </c>
    </row>
    <row r="24" customFormat="false" ht="15" hidden="false" customHeight="false" outlineLevel="0" collapsed="false">
      <c r="A24" s="35" t="s">
        <v>142</v>
      </c>
      <c r="B24" s="79" t="s">
        <v>60</v>
      </c>
      <c r="C24" s="37" t="n">
        <v>0.167</v>
      </c>
      <c r="D24" s="38" t="n">
        <f aca="false">C24*C$3</f>
        <v>0</v>
      </c>
      <c r="E24" s="80" t="n">
        <v>2.5</v>
      </c>
      <c r="F24" s="40"/>
      <c r="G24" s="38" t="n">
        <f aca="false">F24*C$4</f>
        <v>0</v>
      </c>
      <c r="H24" s="80" t="n">
        <v>2.5</v>
      </c>
      <c r="I24" s="40"/>
      <c r="J24" s="38" t="n">
        <f aca="false">I24*C$5</f>
        <v>0</v>
      </c>
    </row>
    <row r="25" customFormat="false" ht="15" hidden="false" customHeight="false" outlineLevel="0" collapsed="false">
      <c r="A25" s="35" t="s">
        <v>143</v>
      </c>
      <c r="B25" s="79" t="s">
        <v>62</v>
      </c>
      <c r="C25" s="37" t="n">
        <v>0.167</v>
      </c>
      <c r="D25" s="38" t="n">
        <f aca="false">C25*C$3</f>
        <v>0</v>
      </c>
      <c r="E25" s="80" t="n">
        <v>2</v>
      </c>
      <c r="F25" s="40"/>
      <c r="G25" s="38" t="n">
        <f aca="false">F25*C$4</f>
        <v>0</v>
      </c>
      <c r="H25" s="80" t="n">
        <v>2</v>
      </c>
      <c r="I25" s="40"/>
      <c r="J25" s="38" t="n">
        <f aca="false">I25*C$5</f>
        <v>0</v>
      </c>
    </row>
    <row r="26" customFormat="false" ht="15" hidden="false" customHeight="false" outlineLevel="0" collapsed="false">
      <c r="A26" s="35" t="s">
        <v>144</v>
      </c>
      <c r="B26" s="79" t="s">
        <v>64</v>
      </c>
      <c r="C26" s="37" t="n">
        <v>0.166</v>
      </c>
      <c r="D26" s="38" t="n">
        <f aca="false">C26*C$3</f>
        <v>0</v>
      </c>
      <c r="E26" s="80" t="n">
        <v>0.5</v>
      </c>
      <c r="F26" s="40"/>
      <c r="G26" s="38" t="n">
        <f aca="false">F26*C$4</f>
        <v>0</v>
      </c>
      <c r="H26" s="80" t="n">
        <v>0.5</v>
      </c>
      <c r="I26" s="40"/>
      <c r="J26" s="38" t="n">
        <f aca="false">I26*C$5</f>
        <v>0</v>
      </c>
    </row>
    <row r="27" customFormat="false" ht="15" hidden="false" customHeight="false" outlineLevel="0" collapsed="false">
      <c r="A27" s="35" t="s">
        <v>145</v>
      </c>
      <c r="B27" s="79" t="s">
        <v>66</v>
      </c>
      <c r="C27" s="37" t="n">
        <v>0.167</v>
      </c>
      <c r="D27" s="38" t="n">
        <f aca="false">C27*C$3</f>
        <v>0</v>
      </c>
      <c r="E27" s="80" t="n">
        <v>1.5</v>
      </c>
      <c r="F27" s="40"/>
      <c r="G27" s="38" t="n">
        <f aca="false">F27*C$4</f>
        <v>0</v>
      </c>
      <c r="H27" s="80" t="n">
        <v>1.5</v>
      </c>
      <c r="I27" s="40"/>
      <c r="J27" s="38" t="n">
        <f aca="false">I27*C$5</f>
        <v>0</v>
      </c>
    </row>
    <row r="28" customFormat="false" ht="15" hidden="false" customHeight="false" outlineLevel="0" collapsed="false">
      <c r="A28" s="35" t="s">
        <v>146</v>
      </c>
      <c r="B28" s="79" t="s">
        <v>68</v>
      </c>
      <c r="C28" s="37" t="n">
        <v>0.167</v>
      </c>
      <c r="D28" s="38" t="n">
        <f aca="false">C28*C$3</f>
        <v>0</v>
      </c>
      <c r="E28" s="80" t="n">
        <v>1.5</v>
      </c>
      <c r="F28" s="40"/>
      <c r="G28" s="38" t="n">
        <f aca="false">F28*C$4</f>
        <v>0</v>
      </c>
      <c r="H28" s="80" t="n">
        <v>1.5</v>
      </c>
      <c r="I28" s="40"/>
      <c r="J28" s="38" t="n">
        <f aca="false">I28*C$5</f>
        <v>0</v>
      </c>
    </row>
    <row r="29" customFormat="false" ht="15" hidden="false" customHeight="false" outlineLevel="0" collapsed="false">
      <c r="A29" s="35" t="s">
        <v>147</v>
      </c>
      <c r="B29" s="79" t="s">
        <v>70</v>
      </c>
      <c r="C29" s="37" t="n">
        <v>0.166</v>
      </c>
      <c r="D29" s="38" t="n">
        <f aca="false">C29*C$3</f>
        <v>0</v>
      </c>
      <c r="E29" s="80" t="n">
        <v>0.5</v>
      </c>
      <c r="F29" s="40"/>
      <c r="G29" s="38" t="n">
        <f aca="false">F29*C$4</f>
        <v>0</v>
      </c>
      <c r="H29" s="80" t="n">
        <v>0.5</v>
      </c>
      <c r="I29" s="40"/>
      <c r="J29" s="38" t="n">
        <f aca="false">I29*C$5</f>
        <v>0</v>
      </c>
    </row>
    <row r="30" customFormat="false" ht="15" hidden="false" customHeight="false" outlineLevel="0" collapsed="false">
      <c r="A30" s="47" t="s">
        <v>148</v>
      </c>
      <c r="B30" s="81" t="s">
        <v>72</v>
      </c>
      <c r="C30" s="82" t="n">
        <f aca="false">SUM(C24:C29)</f>
        <v>1</v>
      </c>
      <c r="D30" s="50" t="n">
        <f aca="false">SUM(D24:D29)</f>
        <v>0</v>
      </c>
      <c r="E30" s="51" t="n">
        <f aca="false">SUM(E24:E29)</f>
        <v>8.5</v>
      </c>
      <c r="F30" s="51" t="n">
        <f aca="false">SUM(F24:F29)</f>
        <v>0</v>
      </c>
      <c r="G30" s="52" t="n">
        <f aca="false">SUM(G24:G29)</f>
        <v>0</v>
      </c>
      <c r="H30" s="51" t="n">
        <f aca="false">SUM(H24:H29)</f>
        <v>8.5</v>
      </c>
      <c r="I30" s="51" t="n">
        <f aca="false">SUM(I24:I29)</f>
        <v>0</v>
      </c>
      <c r="J30" s="52" t="n">
        <f aca="false">SUM(J24:J29)</f>
        <v>0</v>
      </c>
    </row>
    <row r="32" customFormat="false" ht="50.1" hidden="false" customHeight="true" outlineLevel="0" collapsed="false">
      <c r="A32" s="0"/>
      <c r="B32" s="6" t="s">
        <v>72</v>
      </c>
      <c r="C32" s="59" t="s">
        <v>149</v>
      </c>
      <c r="D32" s="59"/>
      <c r="E32" s="83"/>
      <c r="F32" s="83"/>
      <c r="N32" s="19"/>
    </row>
    <row r="33" customFormat="false" ht="30" hidden="false" customHeight="true" outlineLevel="0" collapsed="false">
      <c r="A33" s="33" t="s">
        <v>150</v>
      </c>
      <c r="B33" s="60" t="s">
        <v>99</v>
      </c>
      <c r="C33" s="84" t="n">
        <f aca="false">G30+J30+D30</f>
        <v>0</v>
      </c>
      <c r="D33" s="84"/>
      <c r="N33" s="19"/>
      <c r="O33" s="62"/>
    </row>
    <row r="34" customFormat="false" ht="30" hidden="false" customHeight="true" outlineLevel="0" collapsed="false">
      <c r="A34" s="33"/>
      <c r="B34" s="60"/>
      <c r="C34" s="84"/>
      <c r="D34" s="84"/>
      <c r="N34" s="19"/>
      <c r="O34" s="62"/>
    </row>
    <row r="35" customFormat="false" ht="15" hidden="false" customHeight="false" outlineLevel="0" collapsed="false">
      <c r="A35" s="0"/>
      <c r="N35" s="19"/>
      <c r="O35" s="62"/>
    </row>
    <row r="37" customFormat="false" ht="15" hidden="false" customHeight="false" outlineLevel="0" collapsed="false">
      <c r="A37" s="85" t="s">
        <v>151</v>
      </c>
    </row>
  </sheetData>
  <sheetProtection sheet="true" password="b509" objects="true" scenarios="true"/>
  <mergeCells count="23">
    <mergeCell ref="B1:C1"/>
    <mergeCell ref="D1:E1"/>
    <mergeCell ref="F1:H1"/>
    <mergeCell ref="I1:K1"/>
    <mergeCell ref="I3:I5"/>
    <mergeCell ref="J3:J5"/>
    <mergeCell ref="B7:K7"/>
    <mergeCell ref="B8:K8"/>
    <mergeCell ref="B9:K9"/>
    <mergeCell ref="B10:K10"/>
    <mergeCell ref="B12:K12"/>
    <mergeCell ref="B17:K17"/>
    <mergeCell ref="B18:K18"/>
    <mergeCell ref="B19:K19"/>
    <mergeCell ref="A22:A23"/>
    <mergeCell ref="B22:B23"/>
    <mergeCell ref="C22:D22"/>
    <mergeCell ref="E22:G22"/>
    <mergeCell ref="H22:J22"/>
    <mergeCell ref="C32:D32"/>
    <mergeCell ref="A33:A34"/>
    <mergeCell ref="B33:B34"/>
    <mergeCell ref="C33:D34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T31"/>
  <sheetViews>
    <sheetView windowProtection="false" showFormulas="false" showGridLines="true" showRowColHeaders="true" showZeros="true" rightToLeft="false" tabSelected="false" showOutlineSymbols="true" defaultGridColor="true" view="normal" topLeftCell="A7" colorId="64" zoomScale="110" zoomScaleNormal="110" zoomScalePageLayoutView="100" workbookViewId="0">
      <selection pane="topLeft" activeCell="C30" activeCellId="0" sqref="C30"/>
    </sheetView>
  </sheetViews>
  <sheetFormatPr defaultRowHeight="15"/>
  <cols>
    <col collapsed="false" hidden="false" max="1" min="1" style="1" width="8.85714285714286"/>
    <col collapsed="false" hidden="false" max="2" min="2" style="0" width="30.7040816326531"/>
    <col collapsed="false" hidden="false" max="3" min="3" style="86" width="16.7142857142857"/>
    <col collapsed="false" hidden="false" max="11" min="4" style="0" width="16.7142857142857"/>
    <col collapsed="false" hidden="false" max="16" min="12" style="0" width="18.7091836734694"/>
    <col collapsed="false" hidden="false" max="17" min="17" style="0" width="15.1479591836735"/>
    <col collapsed="false" hidden="false" max="1025" min="18" style="0" width="8.85714285714286"/>
  </cols>
  <sheetData>
    <row r="1" customFormat="false" ht="15" hidden="false" customHeight="false" outlineLevel="0" collapsed="false">
      <c r="A1" s="0"/>
      <c r="B1" s="4" t="s">
        <v>0</v>
      </c>
      <c r="C1" s="4"/>
      <c r="D1" s="5" t="s">
        <v>1</v>
      </c>
      <c r="E1" s="5"/>
      <c r="F1" s="5" t="s">
        <v>2</v>
      </c>
      <c r="G1" s="5"/>
      <c r="H1" s="5"/>
      <c r="I1" s="5" t="s">
        <v>3</v>
      </c>
      <c r="J1" s="5"/>
      <c r="K1" s="5"/>
    </row>
    <row r="2" s="30" customFormat="true" ht="90" hidden="false" customHeight="false" outlineLevel="0" collapsed="false">
      <c r="A2" s="6" t="s">
        <v>4</v>
      </c>
      <c r="B2" s="6" t="s">
        <v>5</v>
      </c>
      <c r="C2" s="6" t="s">
        <v>152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105</v>
      </c>
      <c r="I2" s="6" t="s">
        <v>12</v>
      </c>
      <c r="J2" s="6" t="s">
        <v>13</v>
      </c>
      <c r="K2" s="6" t="s">
        <v>153</v>
      </c>
    </row>
    <row r="3" s="93" customFormat="true" ht="45" hidden="false" customHeight="false" outlineLevel="0" collapsed="false">
      <c r="A3" s="7" t="n">
        <v>1</v>
      </c>
      <c r="B3" s="70" t="s">
        <v>154</v>
      </c>
      <c r="C3" s="87" t="n">
        <f aca="false">E3+H3+K3</f>
        <v>0</v>
      </c>
      <c r="D3" s="88" t="n">
        <v>26000</v>
      </c>
      <c r="E3" s="89"/>
      <c r="F3" s="90" t="n">
        <v>0.1</v>
      </c>
      <c r="G3" s="13"/>
      <c r="H3" s="9" t="n">
        <f aca="false">E3*G3*8</f>
        <v>0</v>
      </c>
      <c r="I3" s="91" t="n">
        <v>0.02</v>
      </c>
      <c r="J3" s="92"/>
      <c r="K3" s="9" t="n">
        <f aca="false">E3*J$3*8</f>
        <v>0</v>
      </c>
    </row>
    <row r="4" customFormat="false" ht="60" hidden="false" customHeight="false" outlineLevel="0" collapsed="false">
      <c r="A4" s="7" t="n">
        <v>2</v>
      </c>
      <c r="B4" s="70" t="s">
        <v>155</v>
      </c>
      <c r="C4" s="87" t="n">
        <f aca="false">E4+H4+K4</f>
        <v>0</v>
      </c>
      <c r="D4" s="88" t="n">
        <v>26000</v>
      </c>
      <c r="E4" s="89"/>
      <c r="F4" s="90" t="n">
        <v>0.1</v>
      </c>
      <c r="G4" s="13"/>
      <c r="H4" s="9" t="n">
        <f aca="false">E4*G4*8</f>
        <v>0</v>
      </c>
      <c r="I4" s="91"/>
      <c r="J4" s="92"/>
      <c r="K4" s="9" t="n">
        <f aca="false">E4*J$3*8</f>
        <v>0</v>
      </c>
    </row>
    <row r="5" customFormat="false" ht="45" hidden="false" customHeight="false" outlineLevel="0" collapsed="false">
      <c r="A5" s="7" t="n">
        <v>3</v>
      </c>
      <c r="B5" s="70" t="s">
        <v>156</v>
      </c>
      <c r="C5" s="94" t="n">
        <f aca="false">E5+H5+K5</f>
        <v>0</v>
      </c>
      <c r="D5" s="95" t="n">
        <v>14000</v>
      </c>
      <c r="E5" s="89"/>
      <c r="F5" s="90" t="n">
        <v>0.1</v>
      </c>
      <c r="G5" s="13"/>
      <c r="H5" s="9" t="n">
        <f aca="false">E5*G5*8</f>
        <v>0</v>
      </c>
      <c r="I5" s="91"/>
      <c r="J5" s="92"/>
      <c r="K5" s="9" t="n">
        <f aca="false">E5*J$3*8</f>
        <v>0</v>
      </c>
    </row>
    <row r="6" customFormat="false" ht="45" hidden="false" customHeight="false" outlineLevel="0" collapsed="false">
      <c r="A6" s="7" t="n">
        <v>4</v>
      </c>
      <c r="B6" s="70" t="s">
        <v>157</v>
      </c>
      <c r="C6" s="94" t="n">
        <f aca="false">E6+H6+K6</f>
        <v>0</v>
      </c>
      <c r="D6" s="95" t="n">
        <v>6000</v>
      </c>
      <c r="E6" s="89"/>
      <c r="F6" s="90" t="n">
        <v>0.1</v>
      </c>
      <c r="G6" s="13"/>
      <c r="H6" s="9" t="n">
        <f aca="false">E6*G6*8</f>
        <v>0</v>
      </c>
      <c r="I6" s="91"/>
      <c r="J6" s="92"/>
      <c r="K6" s="9" t="n">
        <f aca="false">E6*J$3*8</f>
        <v>0</v>
      </c>
    </row>
    <row r="7" customFormat="false" ht="30" hidden="false" customHeight="false" outlineLevel="0" collapsed="false">
      <c r="A7" s="7" t="n">
        <v>5</v>
      </c>
      <c r="B7" s="70" t="s">
        <v>158</v>
      </c>
      <c r="C7" s="94" t="n">
        <f aca="false">E7+H7+K7</f>
        <v>0</v>
      </c>
      <c r="D7" s="95" t="n">
        <v>3000</v>
      </c>
      <c r="E7" s="89"/>
      <c r="F7" s="90" t="n">
        <v>0.1</v>
      </c>
      <c r="G7" s="13"/>
      <c r="H7" s="9" t="n">
        <f aca="false">E7*G7*8</f>
        <v>0</v>
      </c>
      <c r="I7" s="91"/>
      <c r="J7" s="92"/>
      <c r="K7" s="9" t="n">
        <f aca="false">E7*J$3*8</f>
        <v>0</v>
      </c>
    </row>
    <row r="8" customFormat="false" ht="45" hidden="false" customHeight="false" outlineLevel="0" collapsed="false">
      <c r="A8" s="7" t="n">
        <v>6</v>
      </c>
      <c r="B8" s="70" t="s">
        <v>159</v>
      </c>
      <c r="C8" s="94" t="n">
        <f aca="false">E8+H8+K8</f>
        <v>0</v>
      </c>
      <c r="D8" s="95" t="n">
        <v>6000</v>
      </c>
      <c r="E8" s="89"/>
      <c r="F8" s="90" t="n">
        <v>0.1</v>
      </c>
      <c r="G8" s="13"/>
      <c r="H8" s="9" t="n">
        <f aca="false">E8*G8*8</f>
        <v>0</v>
      </c>
      <c r="I8" s="91"/>
      <c r="J8" s="92"/>
      <c r="K8" s="9" t="n">
        <f aca="false">E8*J$3*8</f>
        <v>0</v>
      </c>
    </row>
    <row r="9" customFormat="false" ht="45" hidden="false" customHeight="false" outlineLevel="0" collapsed="false">
      <c r="A9" s="7" t="n">
        <v>7</v>
      </c>
      <c r="B9" s="70" t="s">
        <v>160</v>
      </c>
      <c r="C9" s="94" t="n">
        <f aca="false">E9+H9+K9</f>
        <v>0</v>
      </c>
      <c r="D9" s="95" t="n">
        <v>14000</v>
      </c>
      <c r="E9" s="89"/>
      <c r="F9" s="90" t="n">
        <v>0.1</v>
      </c>
      <c r="G9" s="13"/>
      <c r="H9" s="9" t="n">
        <f aca="false">E9*G9*8</f>
        <v>0</v>
      </c>
      <c r="I9" s="91"/>
      <c r="J9" s="92"/>
      <c r="K9" s="9" t="n">
        <f aca="false">E9*J$3*8</f>
        <v>0</v>
      </c>
    </row>
    <row r="10" customFormat="false" ht="15" hidden="false" customHeight="false" outlineLevel="0" collapsed="false">
      <c r="A10" s="0"/>
      <c r="C10" s="0"/>
      <c r="D10" s="0" t="s">
        <v>161</v>
      </c>
    </row>
    <row r="11" customFormat="false" ht="23.25" hidden="false" customHeight="true" outlineLevel="0" collapsed="false">
      <c r="A11" s="0"/>
      <c r="B11" s="71" t="s">
        <v>110</v>
      </c>
      <c r="C11" s="71"/>
      <c r="D11" s="71"/>
      <c r="E11" s="71"/>
      <c r="F11" s="71"/>
      <c r="G11" s="71"/>
      <c r="H11" s="71"/>
      <c r="I11" s="71"/>
      <c r="J11" s="71"/>
      <c r="K11" s="71"/>
    </row>
    <row r="12" customFormat="false" ht="30" hidden="false" customHeight="true" outlineLevel="0" collapsed="false">
      <c r="A12" s="27" t="s">
        <v>27</v>
      </c>
      <c r="B12" s="28" t="s">
        <v>111</v>
      </c>
      <c r="C12" s="28"/>
      <c r="D12" s="28"/>
      <c r="E12" s="28"/>
      <c r="F12" s="28"/>
      <c r="G12" s="28"/>
      <c r="H12" s="28"/>
    </row>
    <row r="13" customFormat="false" ht="30" hidden="false" customHeight="true" outlineLevel="0" collapsed="false">
      <c r="A13" s="27" t="s">
        <v>29</v>
      </c>
      <c r="B13" s="28" t="s">
        <v>162</v>
      </c>
      <c r="C13" s="28"/>
      <c r="D13" s="28"/>
      <c r="E13" s="28"/>
      <c r="F13" s="28"/>
      <c r="G13" s="28"/>
      <c r="H13" s="28"/>
    </row>
    <row r="14" customFormat="false" ht="30" hidden="false" customHeight="true" outlineLevel="0" collapsed="false">
      <c r="A14" s="27" t="s">
        <v>31</v>
      </c>
      <c r="B14" s="28" t="s">
        <v>163</v>
      </c>
      <c r="C14" s="28"/>
      <c r="D14" s="28"/>
      <c r="E14" s="28"/>
      <c r="F14" s="28"/>
      <c r="G14" s="28"/>
      <c r="H14" s="28"/>
    </row>
    <row r="15" customFormat="false" ht="30" hidden="false" customHeight="true" outlineLevel="0" collapsed="false">
      <c r="A15" s="27" t="s">
        <v>34</v>
      </c>
      <c r="B15" s="96" t="s">
        <v>164</v>
      </c>
      <c r="C15" s="96"/>
      <c r="D15" s="96"/>
      <c r="E15" s="96"/>
      <c r="F15" s="96"/>
      <c r="G15" s="96"/>
      <c r="H15" s="96"/>
    </row>
    <row r="16" customFormat="false" ht="15" hidden="false" customHeight="false" outlineLevel="0" collapsed="false">
      <c r="A16" s="0"/>
      <c r="C16" s="0"/>
    </row>
    <row r="18" s="98" customFormat="true" ht="60" hidden="false" customHeight="true" outlineLevel="0" collapsed="false">
      <c r="A18" s="33" t="s">
        <v>4</v>
      </c>
      <c r="B18" s="6" t="s">
        <v>165</v>
      </c>
      <c r="C18" s="6" t="s">
        <v>166</v>
      </c>
      <c r="D18" s="6"/>
      <c r="E18" s="6" t="s">
        <v>167</v>
      </c>
      <c r="F18" s="6"/>
      <c r="G18" s="6" t="s">
        <v>168</v>
      </c>
      <c r="H18" s="6"/>
      <c r="I18" s="6" t="s">
        <v>169</v>
      </c>
      <c r="J18" s="6"/>
      <c r="K18" s="6" t="s">
        <v>170</v>
      </c>
      <c r="L18" s="6"/>
      <c r="M18" s="6" t="s">
        <v>171</v>
      </c>
      <c r="N18" s="6"/>
      <c r="O18" s="6" t="s">
        <v>172</v>
      </c>
      <c r="P18" s="6"/>
      <c r="Q18" s="97" t="s">
        <v>173</v>
      </c>
    </row>
    <row r="19" customFormat="false" ht="45" hidden="false" customHeight="false" outlineLevel="0" collapsed="false">
      <c r="A19" s="33"/>
      <c r="B19" s="33"/>
      <c r="C19" s="6" t="s">
        <v>174</v>
      </c>
      <c r="D19" s="6" t="s">
        <v>175</v>
      </c>
      <c r="E19" s="6" t="s">
        <v>176</v>
      </c>
      <c r="F19" s="6" t="s">
        <v>177</v>
      </c>
      <c r="G19" s="6" t="s">
        <v>178</v>
      </c>
      <c r="H19" s="6" t="s">
        <v>179</v>
      </c>
      <c r="I19" s="6" t="s">
        <v>180</v>
      </c>
      <c r="J19" s="6" t="s">
        <v>181</v>
      </c>
      <c r="K19" s="6" t="s">
        <v>182</v>
      </c>
      <c r="L19" s="6" t="s">
        <v>183</v>
      </c>
      <c r="M19" s="6" t="s">
        <v>184</v>
      </c>
      <c r="N19" s="6" t="s">
        <v>185</v>
      </c>
      <c r="O19" s="6" t="s">
        <v>186</v>
      </c>
      <c r="P19" s="6" t="s">
        <v>187</v>
      </c>
      <c r="Q19" s="97"/>
    </row>
    <row r="20" s="93" customFormat="true" ht="15" hidden="false" customHeight="false" outlineLevel="0" collapsed="false">
      <c r="A20" s="99" t="s">
        <v>188</v>
      </c>
      <c r="B20" s="100" t="s">
        <v>60</v>
      </c>
      <c r="C20" s="101" t="n">
        <v>0</v>
      </c>
      <c r="D20" s="102" t="n">
        <f aca="false">C3*C20</f>
        <v>0</v>
      </c>
      <c r="E20" s="103" t="n">
        <v>9</v>
      </c>
      <c r="F20" s="102" t="n">
        <f aca="false">C4*E20</f>
        <v>0</v>
      </c>
      <c r="G20" s="103" t="n">
        <v>82</v>
      </c>
      <c r="H20" s="102" t="n">
        <f aca="false">C5*G20</f>
        <v>0</v>
      </c>
      <c r="I20" s="103" t="n">
        <v>0</v>
      </c>
      <c r="J20" s="102" t="n">
        <f aca="false">C6*I20</f>
        <v>0</v>
      </c>
      <c r="K20" s="103" t="n">
        <v>8</v>
      </c>
      <c r="L20" s="102" t="n">
        <f aca="false">C7*K20</f>
        <v>0</v>
      </c>
      <c r="M20" s="103" t="n">
        <v>0</v>
      </c>
      <c r="N20" s="102" t="n">
        <f aca="false">C8*M20</f>
        <v>0</v>
      </c>
      <c r="O20" s="103" t="n">
        <v>0</v>
      </c>
      <c r="P20" s="102" t="n">
        <f aca="false">C9*O20</f>
        <v>0</v>
      </c>
      <c r="Q20" s="102" t="n">
        <f aca="false">P20+N20+L20+J20+H20+F20+D20</f>
        <v>0</v>
      </c>
      <c r="T20" s="104"/>
    </row>
    <row r="21" customFormat="false" ht="15" hidden="false" customHeight="false" outlineLevel="0" collapsed="false">
      <c r="A21" s="35" t="s">
        <v>189</v>
      </c>
      <c r="B21" s="79" t="s">
        <v>62</v>
      </c>
      <c r="C21" s="101" t="n">
        <v>2</v>
      </c>
      <c r="D21" s="38" t="n">
        <f aca="false">C3*C21</f>
        <v>0</v>
      </c>
      <c r="E21" s="103" t="n">
        <v>0</v>
      </c>
      <c r="F21" s="38" t="n">
        <f aca="false">C4*E21</f>
        <v>0</v>
      </c>
      <c r="G21" s="103" t="n">
        <v>40</v>
      </c>
      <c r="H21" s="38" t="n">
        <f aca="false">C5*G21</f>
        <v>0</v>
      </c>
      <c r="I21" s="103" t="n">
        <v>10</v>
      </c>
      <c r="J21" s="38" t="n">
        <f aca="false">C6*I21</f>
        <v>0</v>
      </c>
      <c r="K21" s="103" t="n">
        <v>3</v>
      </c>
      <c r="L21" s="38" t="n">
        <f aca="false">C7*K21</f>
        <v>0</v>
      </c>
      <c r="M21" s="103" t="n">
        <v>5</v>
      </c>
      <c r="N21" s="38" t="n">
        <f aca="false">C8*M21</f>
        <v>0</v>
      </c>
      <c r="O21" s="103" t="n">
        <v>0</v>
      </c>
      <c r="P21" s="38" t="n">
        <f aca="false">C9*O21</f>
        <v>0</v>
      </c>
      <c r="Q21" s="102" t="n">
        <f aca="false">P21+N21+L21+J21+H21+F21+D21</f>
        <v>0</v>
      </c>
      <c r="R21" s="93"/>
      <c r="T21" s="104"/>
    </row>
    <row r="22" customFormat="false" ht="15" hidden="false" customHeight="false" outlineLevel="0" collapsed="false">
      <c r="A22" s="35" t="s">
        <v>190</v>
      </c>
      <c r="B22" s="79" t="s">
        <v>64</v>
      </c>
      <c r="C22" s="105" t="n">
        <v>0</v>
      </c>
      <c r="D22" s="38" t="n">
        <f aca="false">C3*C22</f>
        <v>0</v>
      </c>
      <c r="E22" s="106" t="n">
        <v>0</v>
      </c>
      <c r="F22" s="38" t="n">
        <f aca="false">C4*E22</f>
        <v>0</v>
      </c>
      <c r="G22" s="103" t="n">
        <v>12</v>
      </c>
      <c r="H22" s="38" t="n">
        <f aca="false">C5*G22</f>
        <v>0</v>
      </c>
      <c r="I22" s="103" t="n">
        <v>1</v>
      </c>
      <c r="J22" s="38" t="n">
        <f aca="false">C6*I22</f>
        <v>0</v>
      </c>
      <c r="K22" s="103" t="n">
        <v>1</v>
      </c>
      <c r="L22" s="38" t="n">
        <f aca="false">C7*K22</f>
        <v>0</v>
      </c>
      <c r="M22" s="103" t="n">
        <v>0</v>
      </c>
      <c r="N22" s="38" t="n">
        <f aca="false">C8*M22</f>
        <v>0</v>
      </c>
      <c r="O22" s="103" t="n">
        <v>0</v>
      </c>
      <c r="P22" s="38" t="n">
        <f aca="false">C9*O22</f>
        <v>0</v>
      </c>
      <c r="Q22" s="102" t="n">
        <f aca="false">P22+N22+L22+J22+H22+F22+D22</f>
        <v>0</v>
      </c>
      <c r="R22" s="93"/>
      <c r="T22" s="104"/>
    </row>
    <row r="23" customFormat="false" ht="15" hidden="false" customHeight="false" outlineLevel="0" collapsed="false">
      <c r="A23" s="35" t="s">
        <v>191</v>
      </c>
      <c r="B23" s="79" t="s">
        <v>66</v>
      </c>
      <c r="C23" s="105" t="n">
        <v>2</v>
      </c>
      <c r="D23" s="38" t="n">
        <f aca="false">C3*C23</f>
        <v>0</v>
      </c>
      <c r="E23" s="106" t="n">
        <v>4</v>
      </c>
      <c r="F23" s="38" t="n">
        <f aca="false">C4*E23</f>
        <v>0</v>
      </c>
      <c r="G23" s="106" t="n">
        <v>19</v>
      </c>
      <c r="H23" s="38" t="n">
        <f aca="false">C5*G23</f>
        <v>0</v>
      </c>
      <c r="I23" s="106" t="n">
        <v>9</v>
      </c>
      <c r="J23" s="38" t="n">
        <f aca="false">C6*I23</f>
        <v>0</v>
      </c>
      <c r="K23" s="106" t="n">
        <v>5</v>
      </c>
      <c r="L23" s="38" t="n">
        <f aca="false">C7*K23</f>
        <v>0</v>
      </c>
      <c r="M23" s="106" t="n">
        <v>8</v>
      </c>
      <c r="N23" s="38" t="n">
        <f aca="false">C8*M23</f>
        <v>0</v>
      </c>
      <c r="O23" s="106" t="n">
        <v>0</v>
      </c>
      <c r="P23" s="38" t="n">
        <f aca="false">C9*O23</f>
        <v>0</v>
      </c>
      <c r="Q23" s="102" t="n">
        <f aca="false">P23+N23+L23+J23+H23+F23+D23</f>
        <v>0</v>
      </c>
      <c r="R23" s="93"/>
      <c r="T23" s="104"/>
    </row>
    <row r="24" customFormat="false" ht="15" hidden="false" customHeight="false" outlineLevel="0" collapsed="false">
      <c r="A24" s="35" t="s">
        <v>192</v>
      </c>
      <c r="B24" s="79" t="s">
        <v>68</v>
      </c>
      <c r="C24" s="105" t="n">
        <v>3</v>
      </c>
      <c r="D24" s="38" t="n">
        <f aca="false">C3*C24</f>
        <v>0</v>
      </c>
      <c r="E24" s="106" t="n">
        <v>1</v>
      </c>
      <c r="F24" s="38" t="n">
        <f aca="false">C4*E24</f>
        <v>0</v>
      </c>
      <c r="G24" s="106" t="n">
        <v>24</v>
      </c>
      <c r="H24" s="38" t="n">
        <f aca="false">C5*G24</f>
        <v>0</v>
      </c>
      <c r="I24" s="106" t="n">
        <v>3</v>
      </c>
      <c r="J24" s="38" t="n">
        <f aca="false">C6*I24</f>
        <v>0</v>
      </c>
      <c r="K24" s="106" t="n">
        <v>3</v>
      </c>
      <c r="L24" s="38" t="n">
        <f aca="false">C7*K24</f>
        <v>0</v>
      </c>
      <c r="M24" s="106" t="n">
        <v>8</v>
      </c>
      <c r="N24" s="38" t="n">
        <f aca="false">C8*M24</f>
        <v>0</v>
      </c>
      <c r="O24" s="106" t="n">
        <v>0</v>
      </c>
      <c r="P24" s="38" t="n">
        <f aca="false">C9*O24</f>
        <v>0</v>
      </c>
      <c r="Q24" s="102" t="n">
        <f aca="false">P24+N24+L24+J24+H24+F24+D24</f>
        <v>0</v>
      </c>
      <c r="R24" s="93"/>
      <c r="T24" s="104"/>
    </row>
    <row r="25" customFormat="false" ht="15" hidden="false" customHeight="false" outlineLevel="0" collapsed="false">
      <c r="A25" s="35" t="s">
        <v>190</v>
      </c>
      <c r="B25" s="79" t="s">
        <v>70</v>
      </c>
      <c r="C25" s="107" t="n">
        <v>1</v>
      </c>
      <c r="D25" s="38" t="n">
        <f aca="false">C3*C25</f>
        <v>0</v>
      </c>
      <c r="E25" s="108" t="n">
        <v>2</v>
      </c>
      <c r="F25" s="38" t="n">
        <f aca="false">C4*E25</f>
        <v>0</v>
      </c>
      <c r="G25" s="108" t="n">
        <v>12</v>
      </c>
      <c r="H25" s="38" t="n">
        <f aca="false">C5*G25</f>
        <v>0</v>
      </c>
      <c r="I25" s="108" t="n">
        <v>0</v>
      </c>
      <c r="J25" s="38" t="n">
        <f aca="false">C6*I25</f>
        <v>0</v>
      </c>
      <c r="K25" s="108" t="n">
        <v>3</v>
      </c>
      <c r="L25" s="38" t="n">
        <f aca="false">C7*K25</f>
        <v>0</v>
      </c>
      <c r="M25" s="108" t="n">
        <v>3</v>
      </c>
      <c r="N25" s="38" t="n">
        <f aca="false">C8*M25</f>
        <v>0</v>
      </c>
      <c r="O25" s="108" t="n">
        <v>4</v>
      </c>
      <c r="P25" s="38" t="n">
        <f aca="false">C9*O25</f>
        <v>0</v>
      </c>
      <c r="Q25" s="102" t="n">
        <f aca="false">P25+N25+L25+J25+H25+F25+D25</f>
        <v>0</v>
      </c>
      <c r="R25" s="93"/>
      <c r="T25" s="104"/>
    </row>
    <row r="26" s="111" customFormat="true" ht="15" hidden="false" customHeight="false" outlineLevel="0" collapsed="false">
      <c r="A26" s="47" t="s">
        <v>193</v>
      </c>
      <c r="B26" s="109" t="s">
        <v>72</v>
      </c>
      <c r="C26" s="51" t="n">
        <f aca="false">SUM(C20:C25)</f>
        <v>8</v>
      </c>
      <c r="D26" s="50" t="n">
        <f aca="false">SUM(D20:D25)</f>
        <v>0</v>
      </c>
      <c r="E26" s="51" t="n">
        <f aca="false">SUM(E20:E25)</f>
        <v>16</v>
      </c>
      <c r="F26" s="110" t="n">
        <f aca="false">SUM(F20:F25)</f>
        <v>0</v>
      </c>
      <c r="G26" s="51" t="n">
        <f aca="false">SUM(G20:G25)</f>
        <v>189</v>
      </c>
      <c r="H26" s="110" t="n">
        <f aca="false">SUM(H20:H25)</f>
        <v>0</v>
      </c>
      <c r="I26" s="51" t="n">
        <f aca="false">SUM(I20:I25)</f>
        <v>23</v>
      </c>
      <c r="J26" s="110" t="n">
        <f aca="false">SUM(J20:J25)</f>
        <v>0</v>
      </c>
      <c r="K26" s="51" t="n">
        <f aca="false">SUM(K20:K25)</f>
        <v>23</v>
      </c>
      <c r="L26" s="110" t="n">
        <f aca="false">SUM(L20:L25)</f>
        <v>0</v>
      </c>
      <c r="M26" s="51" t="n">
        <f aca="false">SUM(M20:M25)</f>
        <v>24</v>
      </c>
      <c r="N26" s="110" t="n">
        <f aca="false">SUM(N20:N25)</f>
        <v>0</v>
      </c>
      <c r="O26" s="51" t="n">
        <f aca="false">SUM(O20:O25)</f>
        <v>4</v>
      </c>
      <c r="P26" s="110" t="n">
        <f aca="false">SUM(P20:P25)</f>
        <v>0</v>
      </c>
      <c r="Q26" s="110" t="n">
        <f aca="false">SUM(Q20:Q25)</f>
        <v>0</v>
      </c>
    </row>
    <row r="27" customFormat="false" ht="15" hidden="false" customHeight="false" outlineLevel="0" collapsed="false">
      <c r="A27" s="112"/>
      <c r="B27" s="113"/>
      <c r="C27" s="114"/>
      <c r="D27" s="115"/>
      <c r="E27" s="114"/>
      <c r="F27" s="116"/>
      <c r="G27" s="114"/>
      <c r="H27" s="116"/>
      <c r="I27" s="114"/>
      <c r="J27" s="116"/>
      <c r="K27" s="114"/>
      <c r="L27" s="116"/>
      <c r="M27" s="114"/>
      <c r="N27" s="116"/>
      <c r="O27" s="114"/>
      <c r="P27" s="116"/>
      <c r="Q27" s="116"/>
    </row>
    <row r="28" customFormat="false" ht="15" hidden="false" customHeight="false" outlineLevel="0" collapsed="false">
      <c r="A28" s="112"/>
      <c r="B28" s="113"/>
      <c r="C28" s="114"/>
      <c r="D28" s="115"/>
      <c r="E28" s="114"/>
      <c r="F28" s="116"/>
      <c r="G28" s="114"/>
      <c r="H28" s="116"/>
      <c r="I28" s="114"/>
      <c r="J28" s="116"/>
      <c r="K28" s="114"/>
      <c r="L28" s="116"/>
      <c r="M28" s="114"/>
      <c r="N28" s="116"/>
      <c r="O28" s="114"/>
      <c r="P28" s="116"/>
      <c r="Q28" s="116"/>
    </row>
    <row r="29" customFormat="false" ht="60" hidden="false" customHeight="true" outlineLevel="0" collapsed="false">
      <c r="A29" s="0"/>
      <c r="B29" s="6" t="s">
        <v>72</v>
      </c>
      <c r="C29" s="6" t="s">
        <v>194</v>
      </c>
      <c r="D29" s="6"/>
    </row>
    <row r="30" customFormat="false" ht="30" hidden="false" customHeight="true" outlineLevel="0" collapsed="false">
      <c r="A30" s="33" t="s">
        <v>195</v>
      </c>
      <c r="B30" s="60" t="s">
        <v>196</v>
      </c>
      <c r="C30" s="84" t="n">
        <f aca="false">D26+F26+H26+J26+L26+N26+P26</f>
        <v>0</v>
      </c>
      <c r="D30" s="84"/>
    </row>
    <row r="31" customFormat="false" ht="30" hidden="false" customHeight="true" outlineLevel="0" collapsed="false">
      <c r="A31" s="33"/>
      <c r="B31" s="60"/>
      <c r="C31" s="84"/>
      <c r="D31" s="84"/>
    </row>
  </sheetData>
  <sheetProtection sheet="true" password="b509" objects="true" scenarios="true"/>
  <mergeCells count="25">
    <mergeCell ref="B1:C1"/>
    <mergeCell ref="D1:E1"/>
    <mergeCell ref="F1:H1"/>
    <mergeCell ref="I1:K1"/>
    <mergeCell ref="I3:I9"/>
    <mergeCell ref="J3:J9"/>
    <mergeCell ref="B11:K11"/>
    <mergeCell ref="B12:H12"/>
    <mergeCell ref="B13:H13"/>
    <mergeCell ref="B14:H14"/>
    <mergeCell ref="B15:H15"/>
    <mergeCell ref="A18:A19"/>
    <mergeCell ref="B18:B19"/>
    <mergeCell ref="C18:D18"/>
    <mergeCell ref="E18:F18"/>
    <mergeCell ref="G18:H18"/>
    <mergeCell ref="I18:J18"/>
    <mergeCell ref="K18:L18"/>
    <mergeCell ref="M18:N18"/>
    <mergeCell ref="O18:P18"/>
    <mergeCell ref="Q18:Q19"/>
    <mergeCell ref="C29:D29"/>
    <mergeCell ref="A30:A31"/>
    <mergeCell ref="B30:B31"/>
    <mergeCell ref="C30:D31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3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21" activeCellId="0" sqref="E21"/>
    </sheetView>
  </sheetViews>
  <sheetFormatPr defaultRowHeight="15"/>
  <cols>
    <col collapsed="false" hidden="false" max="1" min="1" style="0" width="8.85714285714286"/>
    <col collapsed="false" hidden="false" max="2" min="2" style="0" width="30.7040816326531"/>
    <col collapsed="false" hidden="false" max="3" min="3" style="86" width="16.7142857142857"/>
    <col collapsed="false" hidden="false" max="11" min="4" style="0" width="16.7142857142857"/>
    <col collapsed="false" hidden="false" max="1025" min="12" style="0" width="8.85714285714286"/>
  </cols>
  <sheetData>
    <row r="1" customFormat="false" ht="15" hidden="false" customHeight="false" outlineLevel="0" collapsed="false">
      <c r="B1" s="4" t="s">
        <v>0</v>
      </c>
      <c r="C1" s="4"/>
      <c r="D1" s="5" t="s">
        <v>1</v>
      </c>
      <c r="E1" s="5"/>
      <c r="F1" s="5" t="s">
        <v>2</v>
      </c>
      <c r="G1" s="5"/>
      <c r="H1" s="5"/>
      <c r="I1" s="5" t="s">
        <v>3</v>
      </c>
      <c r="J1" s="5"/>
      <c r="K1" s="5"/>
    </row>
    <row r="2" s="30" customFormat="true" ht="90" hidden="false" customHeight="false" outlineLevel="0" collapsed="false">
      <c r="A2" s="6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105</v>
      </c>
      <c r="I2" s="6" t="s">
        <v>12</v>
      </c>
      <c r="J2" s="6" t="s">
        <v>13</v>
      </c>
      <c r="K2" s="6" t="s">
        <v>153</v>
      </c>
    </row>
    <row r="3" customFormat="false" ht="15" hidden="false" customHeight="false" outlineLevel="0" collapsed="false">
      <c r="A3" s="7" t="n">
        <v>1</v>
      </c>
      <c r="B3" s="70" t="s">
        <v>197</v>
      </c>
      <c r="C3" s="117" t="n">
        <f aca="false">E3+H3+K3</f>
        <v>0</v>
      </c>
      <c r="D3" s="117" t="n">
        <v>8000</v>
      </c>
      <c r="E3" s="118"/>
      <c r="F3" s="90" t="n">
        <v>0.1</v>
      </c>
      <c r="G3" s="13"/>
      <c r="H3" s="9" t="n">
        <f aca="false">E3*G3*8</f>
        <v>0</v>
      </c>
      <c r="I3" s="90" t="n">
        <v>0.02</v>
      </c>
      <c r="J3" s="13"/>
      <c r="K3" s="9" t="n">
        <f aca="false">H3*J3*8</f>
        <v>0</v>
      </c>
    </row>
    <row r="5" customFormat="false" ht="23.1" hidden="false" customHeight="true" outlineLevel="0" collapsed="false">
      <c r="B5" s="71" t="s">
        <v>110</v>
      </c>
      <c r="C5" s="71"/>
      <c r="D5" s="71"/>
      <c r="E5" s="71"/>
      <c r="F5" s="71"/>
      <c r="G5" s="71"/>
      <c r="H5" s="71"/>
      <c r="I5" s="119"/>
      <c r="J5" s="119"/>
      <c r="K5" s="119"/>
    </row>
    <row r="6" customFormat="false" ht="30" hidden="false" customHeight="true" outlineLevel="0" collapsed="false">
      <c r="A6" s="27" t="s">
        <v>27</v>
      </c>
      <c r="B6" s="28" t="s">
        <v>111</v>
      </c>
      <c r="C6" s="28"/>
      <c r="D6" s="28"/>
      <c r="E6" s="28"/>
      <c r="F6" s="28"/>
      <c r="G6" s="28"/>
      <c r="H6" s="28"/>
    </row>
    <row r="7" customFormat="false" ht="30" hidden="false" customHeight="true" outlineLevel="0" collapsed="false">
      <c r="A7" s="27" t="s">
        <v>29</v>
      </c>
      <c r="B7" s="32" t="s">
        <v>198</v>
      </c>
      <c r="C7" s="32"/>
      <c r="D7" s="32"/>
      <c r="E7" s="32"/>
      <c r="F7" s="32"/>
      <c r="G7" s="32"/>
      <c r="H7" s="32"/>
    </row>
    <row r="8" customFormat="false" ht="15" hidden="false" customHeight="false" outlineLevel="0" collapsed="false">
      <c r="C8" s="0"/>
    </row>
    <row r="10" s="98" customFormat="true" ht="60" hidden="false" customHeight="true" outlineLevel="0" collapsed="false">
      <c r="A10" s="33" t="s">
        <v>4</v>
      </c>
      <c r="B10" s="6" t="s">
        <v>165</v>
      </c>
      <c r="C10" s="6" t="s">
        <v>199</v>
      </c>
      <c r="D10" s="6"/>
    </row>
    <row r="11" customFormat="false" ht="30" hidden="false" customHeight="false" outlineLevel="0" collapsed="false">
      <c r="A11" s="33"/>
      <c r="B11" s="33"/>
      <c r="C11" s="6" t="s">
        <v>174</v>
      </c>
      <c r="D11" s="6" t="s">
        <v>200</v>
      </c>
    </row>
    <row r="12" customFormat="false" ht="15" hidden="false" customHeight="false" outlineLevel="0" collapsed="false">
      <c r="A12" s="35" t="s">
        <v>201</v>
      </c>
      <c r="B12" s="79" t="s">
        <v>60</v>
      </c>
      <c r="C12" s="101" t="n">
        <v>15</v>
      </c>
      <c r="D12" s="38" t="n">
        <f aca="false">C3*C12</f>
        <v>0</v>
      </c>
    </row>
    <row r="13" customFormat="false" ht="15" hidden="false" customHeight="false" outlineLevel="0" collapsed="false">
      <c r="A13" s="35" t="s">
        <v>202</v>
      </c>
      <c r="B13" s="79" t="s">
        <v>62</v>
      </c>
      <c r="C13" s="101" t="n">
        <v>16</v>
      </c>
      <c r="D13" s="38" t="n">
        <f aca="false">C3*C13</f>
        <v>0</v>
      </c>
    </row>
    <row r="14" customFormat="false" ht="15" hidden="false" customHeight="false" outlineLevel="0" collapsed="false">
      <c r="A14" s="35" t="s">
        <v>203</v>
      </c>
      <c r="B14" s="79" t="s">
        <v>64</v>
      </c>
      <c r="C14" s="101" t="n">
        <v>4</v>
      </c>
      <c r="D14" s="38" t="n">
        <f aca="false">C3*C14</f>
        <v>0</v>
      </c>
    </row>
    <row r="15" customFormat="false" ht="15" hidden="false" customHeight="false" outlineLevel="0" collapsed="false">
      <c r="A15" s="35" t="s">
        <v>204</v>
      </c>
      <c r="B15" s="79" t="s">
        <v>66</v>
      </c>
      <c r="C15" s="101" t="n">
        <v>15</v>
      </c>
      <c r="D15" s="38" t="n">
        <f aca="false">C3*C15</f>
        <v>0</v>
      </c>
    </row>
    <row r="16" customFormat="false" ht="15" hidden="false" customHeight="false" outlineLevel="0" collapsed="false">
      <c r="A16" s="35" t="s">
        <v>205</v>
      </c>
      <c r="B16" s="79" t="s">
        <v>68</v>
      </c>
      <c r="C16" s="101" t="n">
        <v>8</v>
      </c>
      <c r="D16" s="38" t="n">
        <f aca="false">C3*C16</f>
        <v>0</v>
      </c>
    </row>
    <row r="17" customFormat="false" ht="15" hidden="false" customHeight="false" outlineLevel="0" collapsed="false">
      <c r="A17" s="35" t="s">
        <v>206</v>
      </c>
      <c r="B17" s="79" t="s">
        <v>70</v>
      </c>
      <c r="C17" s="107" t="n">
        <v>9</v>
      </c>
      <c r="D17" s="38" t="n">
        <f aca="false">C3*C17</f>
        <v>0</v>
      </c>
    </row>
    <row r="18" s="111" customFormat="true" ht="15" hidden="false" customHeight="false" outlineLevel="0" collapsed="false">
      <c r="A18" s="47" t="s">
        <v>207</v>
      </c>
      <c r="B18" s="109" t="s">
        <v>72</v>
      </c>
      <c r="C18" s="51" t="n">
        <f aca="false">SUM(C12:C17)</f>
        <v>67</v>
      </c>
      <c r="D18" s="50" t="n">
        <f aca="false">SUM(D12:D17)</f>
        <v>0</v>
      </c>
    </row>
    <row r="21" customFormat="false" ht="35.1" hidden="false" customHeight="true" outlineLevel="0" collapsed="false">
      <c r="B21" s="6" t="s">
        <v>72</v>
      </c>
      <c r="C21" s="6" t="s">
        <v>208</v>
      </c>
      <c r="D21" s="6"/>
    </row>
    <row r="22" customFormat="false" ht="30" hidden="false" customHeight="true" outlineLevel="0" collapsed="false">
      <c r="A22" s="33" t="s">
        <v>209</v>
      </c>
      <c r="B22" s="60" t="s">
        <v>210</v>
      </c>
      <c r="C22" s="84" t="n">
        <f aca="false">D18</f>
        <v>0</v>
      </c>
      <c r="D22" s="84"/>
    </row>
    <row r="23" customFormat="false" ht="30" hidden="false" customHeight="true" outlineLevel="0" collapsed="false">
      <c r="A23" s="33"/>
      <c r="B23" s="60"/>
      <c r="C23" s="84"/>
      <c r="D23" s="84"/>
    </row>
  </sheetData>
  <sheetProtection sheet="true" password="b509" objects="true" scenarios="true"/>
  <mergeCells count="14">
    <mergeCell ref="B1:C1"/>
    <mergeCell ref="D1:E1"/>
    <mergeCell ref="F1:H1"/>
    <mergeCell ref="I1:K1"/>
    <mergeCell ref="B5:H5"/>
    <mergeCell ref="B6:H6"/>
    <mergeCell ref="B7:H7"/>
    <mergeCell ref="A10:A11"/>
    <mergeCell ref="B10:B11"/>
    <mergeCell ref="C10:D10"/>
    <mergeCell ref="C21:D21"/>
    <mergeCell ref="A22:A23"/>
    <mergeCell ref="B22:B23"/>
    <mergeCell ref="C22:D23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1:42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29" activeCellId="0" sqref="D29"/>
    </sheetView>
  </sheetViews>
  <sheetFormatPr defaultRowHeight="15"/>
  <cols>
    <col collapsed="false" hidden="false" max="1" min="1" style="120" width="11.4183673469388"/>
    <col collapsed="false" hidden="false" max="2" min="2" style="120" width="50.7142857142857"/>
    <col collapsed="false" hidden="false" max="8" min="3" style="120" width="20.7091836734694"/>
    <col collapsed="false" hidden="false" max="216" min="9" style="120" width="11.4183673469388"/>
    <col collapsed="false" hidden="false" max="217" min="217" style="120" width="13.7040816326531"/>
    <col collapsed="false" hidden="false" max="218" min="218" style="120" width="6.14795918367347"/>
    <col collapsed="false" hidden="false" max="219" min="219" style="120" width="12.2857142857143"/>
    <col collapsed="false" hidden="false" max="220" min="220" style="120" width="9.4234693877551"/>
    <col collapsed="false" hidden="false" max="221" min="221" style="120" width="17.4234693877551"/>
    <col collapsed="false" hidden="false" max="222" min="222" style="120" width="69.4234693877551"/>
    <col collapsed="false" hidden="false" max="223" min="223" style="120" width="60.2857142857143"/>
    <col collapsed="false" hidden="false" max="224" min="224" style="120" width="12.8622448979592"/>
    <col collapsed="false" hidden="false" max="225" min="225" style="120" width="44"/>
    <col collapsed="false" hidden="false" max="226" min="226" style="120" width="99.1479591836735"/>
    <col collapsed="false" hidden="false" max="227" min="227" style="120" width="21.7091836734694"/>
    <col collapsed="false" hidden="false" max="228" min="228" style="120" width="24.1479591836735"/>
    <col collapsed="false" hidden="true" max="231" min="229" style="120" width="0"/>
    <col collapsed="false" hidden="false" max="232" min="232" style="120" width="38.4285714285714"/>
    <col collapsed="false" hidden="true" max="233" min="233" style="120" width="0"/>
    <col collapsed="false" hidden="false" max="234" min="234" style="120" width="7.85714285714286"/>
    <col collapsed="false" hidden="true" max="237" min="235" style="120" width="0"/>
    <col collapsed="false" hidden="false" max="472" min="238" style="120" width="11.4183673469388"/>
    <col collapsed="false" hidden="false" max="473" min="473" style="120" width="13.7040816326531"/>
    <col collapsed="false" hidden="false" max="474" min="474" style="120" width="6.14795918367347"/>
    <col collapsed="false" hidden="false" max="475" min="475" style="120" width="12.2857142857143"/>
    <col collapsed="false" hidden="false" max="476" min="476" style="120" width="9.4234693877551"/>
    <col collapsed="false" hidden="false" max="477" min="477" style="120" width="17.4234693877551"/>
    <col collapsed="false" hidden="false" max="478" min="478" style="120" width="69.4234693877551"/>
    <col collapsed="false" hidden="false" max="479" min="479" style="120" width="60.2857142857143"/>
    <col collapsed="false" hidden="false" max="480" min="480" style="120" width="12.8622448979592"/>
    <col collapsed="false" hidden="false" max="481" min="481" style="120" width="44"/>
    <col collapsed="false" hidden="false" max="482" min="482" style="120" width="99.1479591836735"/>
    <col collapsed="false" hidden="false" max="483" min="483" style="120" width="21.7091836734694"/>
    <col collapsed="false" hidden="false" max="484" min="484" style="120" width="24.1479591836735"/>
    <col collapsed="false" hidden="true" max="487" min="485" style="120" width="0"/>
    <col collapsed="false" hidden="false" max="488" min="488" style="120" width="38.4285714285714"/>
    <col collapsed="false" hidden="true" max="489" min="489" style="120" width="0"/>
    <col collapsed="false" hidden="false" max="490" min="490" style="120" width="7.85714285714286"/>
    <col collapsed="false" hidden="true" max="493" min="491" style="120" width="0"/>
    <col collapsed="false" hidden="false" max="728" min="494" style="120" width="11.4183673469388"/>
    <col collapsed="false" hidden="false" max="729" min="729" style="120" width="13.7040816326531"/>
    <col collapsed="false" hidden="false" max="730" min="730" style="120" width="6.14795918367347"/>
    <col collapsed="false" hidden="false" max="731" min="731" style="120" width="12.2857142857143"/>
    <col collapsed="false" hidden="false" max="732" min="732" style="120" width="9.4234693877551"/>
    <col collapsed="false" hidden="false" max="733" min="733" style="120" width="17.4234693877551"/>
    <col collapsed="false" hidden="false" max="734" min="734" style="120" width="69.4234693877551"/>
    <col collapsed="false" hidden="false" max="735" min="735" style="120" width="60.2857142857143"/>
    <col collapsed="false" hidden="false" max="736" min="736" style="120" width="12.8622448979592"/>
    <col collapsed="false" hidden="false" max="737" min="737" style="120" width="44"/>
    <col collapsed="false" hidden="false" max="738" min="738" style="120" width="99.1479591836735"/>
    <col collapsed="false" hidden="false" max="739" min="739" style="120" width="21.7091836734694"/>
    <col collapsed="false" hidden="false" max="740" min="740" style="120" width="24.1479591836735"/>
    <col collapsed="false" hidden="true" max="743" min="741" style="120" width="0"/>
    <col collapsed="false" hidden="false" max="744" min="744" style="120" width="38.4285714285714"/>
    <col collapsed="false" hidden="true" max="745" min="745" style="120" width="0"/>
    <col collapsed="false" hidden="false" max="746" min="746" style="120" width="7.85714285714286"/>
    <col collapsed="false" hidden="true" max="749" min="747" style="120" width="0"/>
    <col collapsed="false" hidden="false" max="984" min="750" style="120" width="11.4183673469388"/>
    <col collapsed="false" hidden="false" max="985" min="985" style="120" width="13.7040816326531"/>
    <col collapsed="false" hidden="false" max="986" min="986" style="120" width="6.14795918367347"/>
    <col collapsed="false" hidden="false" max="987" min="987" style="120" width="12.2857142857143"/>
    <col collapsed="false" hidden="false" max="988" min="988" style="120" width="9.4234693877551"/>
    <col collapsed="false" hidden="false" max="989" min="989" style="120" width="17.4234693877551"/>
    <col collapsed="false" hidden="false" max="990" min="990" style="120" width="69.4234693877551"/>
    <col collapsed="false" hidden="false" max="991" min="991" style="120" width="60.2857142857143"/>
    <col collapsed="false" hidden="false" max="992" min="992" style="120" width="12.8622448979592"/>
    <col collapsed="false" hidden="false" max="993" min="993" style="120" width="44"/>
    <col collapsed="false" hidden="false" max="994" min="994" style="120" width="99.1479591836735"/>
    <col collapsed="false" hidden="false" max="995" min="995" style="120" width="21.7091836734694"/>
    <col collapsed="false" hidden="false" max="996" min="996" style="120" width="24.1479591836735"/>
    <col collapsed="false" hidden="true" max="999" min="997" style="120" width="0"/>
    <col collapsed="false" hidden="false" max="1000" min="1000" style="120" width="38.4285714285714"/>
    <col collapsed="false" hidden="true" max="1001" min="1001" style="120" width="0"/>
    <col collapsed="false" hidden="false" max="1002" min="1002" style="120" width="7.85714285714286"/>
    <col collapsed="false" hidden="true" max="1005" min="1003" style="120" width="0"/>
    <col collapsed="false" hidden="false" max="1025" min="1006" style="120" width="11.4183673469388"/>
  </cols>
  <sheetData>
    <row r="1" customFormat="false" ht="15" hidden="false" customHeight="false" outlineLevel="0" collapsed="false">
      <c r="A1" s="0"/>
      <c r="B1" s="4" t="s">
        <v>0</v>
      </c>
      <c r="C1" s="4"/>
      <c r="D1" s="5" t="s">
        <v>211</v>
      </c>
      <c r="E1" s="5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s="30" customFormat="true" ht="45" hidden="false" customHeight="false" outlineLevel="0" collapsed="false">
      <c r="A2" s="6" t="s">
        <v>4</v>
      </c>
      <c r="B2" s="6" t="s">
        <v>5</v>
      </c>
      <c r="C2" s="6" t="s">
        <v>212</v>
      </c>
      <c r="D2" s="6" t="s">
        <v>213</v>
      </c>
      <c r="E2" s="6" t="s">
        <v>8</v>
      </c>
    </row>
    <row r="3" customFormat="false" ht="30" hidden="false" customHeight="false" outlineLevel="0" collapsed="false">
      <c r="A3" s="7" t="n">
        <v>1</v>
      </c>
      <c r="B3" s="70" t="s">
        <v>214</v>
      </c>
      <c r="C3" s="117" t="n">
        <f aca="false">E3*8</f>
        <v>0</v>
      </c>
      <c r="D3" s="117" t="n">
        <v>70000</v>
      </c>
      <c r="E3" s="118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  <c r="AME3" s="0"/>
      <c r="AMF3" s="0"/>
      <c r="AMG3" s="0"/>
      <c r="AMH3" s="0"/>
      <c r="AMI3" s="0"/>
      <c r="AMJ3" s="0"/>
    </row>
    <row r="4" customFormat="false" ht="30" hidden="false" customHeight="false" outlineLevel="0" collapsed="false">
      <c r="A4" s="7" t="n">
        <v>2</v>
      </c>
      <c r="B4" s="70" t="s">
        <v>215</v>
      </c>
      <c r="C4" s="117" t="n">
        <f aca="false">E4*8</f>
        <v>0</v>
      </c>
      <c r="D4" s="117" t="n">
        <v>15000</v>
      </c>
      <c r="E4" s="118"/>
      <c r="F4" s="0"/>
      <c r="G4" s="0"/>
      <c r="H4" s="0"/>
      <c r="I4" s="0"/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  <c r="V4" s="0"/>
      <c r="W4" s="0"/>
      <c r="X4" s="0"/>
      <c r="Y4" s="0"/>
      <c r="Z4" s="0"/>
      <c r="AA4" s="0"/>
      <c r="AB4" s="0"/>
      <c r="AC4" s="0"/>
      <c r="AD4" s="0"/>
      <c r="AE4" s="0"/>
      <c r="AF4" s="0"/>
      <c r="AG4" s="0"/>
      <c r="AH4" s="0"/>
      <c r="AI4" s="0"/>
      <c r="AJ4" s="0"/>
      <c r="AK4" s="0"/>
      <c r="AL4" s="0"/>
      <c r="AM4" s="0"/>
      <c r="AN4" s="0"/>
      <c r="AO4" s="0"/>
      <c r="AP4" s="0"/>
      <c r="AQ4" s="0"/>
      <c r="AR4" s="0"/>
      <c r="AS4" s="0"/>
      <c r="AT4" s="0"/>
      <c r="AU4" s="0"/>
      <c r="AV4" s="0"/>
      <c r="AW4" s="0"/>
      <c r="AX4" s="0"/>
      <c r="AY4" s="0"/>
      <c r="AZ4" s="0"/>
      <c r="BA4" s="0"/>
      <c r="BB4" s="0"/>
      <c r="BC4" s="0"/>
      <c r="BD4" s="0"/>
      <c r="BE4" s="0"/>
      <c r="BF4" s="0"/>
      <c r="BG4" s="0"/>
      <c r="BH4" s="0"/>
      <c r="BI4" s="0"/>
      <c r="BJ4" s="0"/>
      <c r="BK4" s="0"/>
      <c r="BL4" s="0"/>
      <c r="BM4" s="0"/>
      <c r="BN4" s="0"/>
      <c r="BO4" s="0"/>
      <c r="BP4" s="0"/>
      <c r="BQ4" s="0"/>
      <c r="BR4" s="0"/>
      <c r="BS4" s="0"/>
      <c r="BT4" s="0"/>
      <c r="BU4" s="0"/>
      <c r="BV4" s="0"/>
      <c r="BW4" s="0"/>
      <c r="BX4" s="0"/>
      <c r="BY4" s="0"/>
      <c r="BZ4" s="0"/>
      <c r="CA4" s="0"/>
      <c r="CB4" s="0"/>
      <c r="CC4" s="0"/>
      <c r="CD4" s="0"/>
      <c r="CE4" s="0"/>
      <c r="CF4" s="0"/>
      <c r="CG4" s="0"/>
      <c r="CH4" s="0"/>
      <c r="CI4" s="0"/>
      <c r="CJ4" s="0"/>
      <c r="CK4" s="0"/>
      <c r="CL4" s="0"/>
      <c r="CM4" s="0"/>
      <c r="CN4" s="0"/>
      <c r="CO4" s="0"/>
      <c r="CP4" s="0"/>
      <c r="CQ4" s="0"/>
      <c r="CR4" s="0"/>
      <c r="CS4" s="0"/>
      <c r="CT4" s="0"/>
      <c r="CU4" s="0"/>
      <c r="CV4" s="0"/>
      <c r="CW4" s="0"/>
      <c r="CX4" s="0"/>
      <c r="CY4" s="0"/>
      <c r="CZ4" s="0"/>
      <c r="DA4" s="0"/>
      <c r="DB4" s="0"/>
      <c r="DC4" s="0"/>
      <c r="DD4" s="0"/>
      <c r="DE4" s="0"/>
      <c r="DF4" s="0"/>
      <c r="DG4" s="0"/>
      <c r="DH4" s="0"/>
      <c r="DI4" s="0"/>
      <c r="DJ4" s="0"/>
      <c r="DK4" s="0"/>
      <c r="DL4" s="0"/>
      <c r="DM4" s="0"/>
      <c r="DN4" s="0"/>
      <c r="DO4" s="0"/>
      <c r="DP4" s="0"/>
      <c r="DQ4" s="0"/>
      <c r="DR4" s="0"/>
      <c r="DS4" s="0"/>
      <c r="DT4" s="0"/>
      <c r="DU4" s="0"/>
      <c r="DV4" s="0"/>
      <c r="DW4" s="0"/>
      <c r="DX4" s="0"/>
      <c r="DY4" s="0"/>
      <c r="DZ4" s="0"/>
      <c r="EA4" s="0"/>
      <c r="EB4" s="0"/>
      <c r="EC4" s="0"/>
      <c r="ED4" s="0"/>
      <c r="EE4" s="0"/>
      <c r="EF4" s="0"/>
      <c r="EG4" s="0"/>
      <c r="EH4" s="0"/>
      <c r="EI4" s="0"/>
      <c r="EJ4" s="0"/>
      <c r="EK4" s="0"/>
      <c r="EL4" s="0"/>
      <c r="EM4" s="0"/>
      <c r="EN4" s="0"/>
      <c r="EO4" s="0"/>
      <c r="EP4" s="0"/>
      <c r="EQ4" s="0"/>
      <c r="ER4" s="0"/>
      <c r="ES4" s="0"/>
      <c r="ET4" s="0"/>
      <c r="EU4" s="0"/>
      <c r="EV4" s="0"/>
      <c r="EW4" s="0"/>
      <c r="EX4" s="0"/>
      <c r="EY4" s="0"/>
      <c r="EZ4" s="0"/>
      <c r="FA4" s="0"/>
      <c r="FB4" s="0"/>
      <c r="FC4" s="0"/>
      <c r="FD4" s="0"/>
      <c r="FE4" s="0"/>
      <c r="FF4" s="0"/>
      <c r="FG4" s="0"/>
      <c r="FH4" s="0"/>
      <c r="FI4" s="0"/>
      <c r="FJ4" s="0"/>
      <c r="FK4" s="0"/>
      <c r="FL4" s="0"/>
      <c r="FM4" s="0"/>
      <c r="FN4" s="0"/>
      <c r="FO4" s="0"/>
      <c r="FP4" s="0"/>
      <c r="FQ4" s="0"/>
      <c r="FR4" s="0"/>
      <c r="FS4" s="0"/>
      <c r="FT4" s="0"/>
      <c r="FU4" s="0"/>
      <c r="FV4" s="0"/>
      <c r="FW4" s="0"/>
      <c r="FX4" s="0"/>
      <c r="FY4" s="0"/>
      <c r="FZ4" s="0"/>
      <c r="GA4" s="0"/>
      <c r="GB4" s="0"/>
      <c r="GC4" s="0"/>
      <c r="GD4" s="0"/>
      <c r="GE4" s="0"/>
      <c r="GF4" s="0"/>
      <c r="GG4" s="0"/>
      <c r="GH4" s="0"/>
      <c r="GI4" s="0"/>
      <c r="GJ4" s="0"/>
      <c r="GK4" s="0"/>
      <c r="GL4" s="0"/>
      <c r="GM4" s="0"/>
      <c r="GN4" s="0"/>
      <c r="GO4" s="0"/>
      <c r="GP4" s="0"/>
      <c r="GQ4" s="0"/>
      <c r="GR4" s="0"/>
      <c r="GS4" s="0"/>
      <c r="GT4" s="0"/>
      <c r="GU4" s="0"/>
      <c r="GV4" s="0"/>
      <c r="GW4" s="0"/>
      <c r="GX4" s="0"/>
      <c r="GY4" s="0"/>
      <c r="GZ4" s="0"/>
      <c r="HA4" s="0"/>
      <c r="HB4" s="0"/>
      <c r="HC4" s="0"/>
      <c r="HD4" s="0"/>
      <c r="HE4" s="0"/>
      <c r="HF4" s="0"/>
      <c r="HG4" s="0"/>
      <c r="HH4" s="0"/>
      <c r="HI4" s="0"/>
      <c r="HJ4" s="0"/>
      <c r="HK4" s="0"/>
      <c r="HL4" s="0"/>
      <c r="HM4" s="0"/>
      <c r="HN4" s="0"/>
      <c r="HO4" s="0"/>
      <c r="HP4" s="0"/>
      <c r="HQ4" s="0"/>
      <c r="HR4" s="0"/>
      <c r="HS4" s="0"/>
      <c r="HT4" s="0"/>
      <c r="HU4" s="0"/>
      <c r="HV4" s="0"/>
      <c r="HW4" s="0"/>
      <c r="HX4" s="0"/>
      <c r="HY4" s="0"/>
      <c r="HZ4" s="0"/>
      <c r="IA4" s="0"/>
      <c r="IB4" s="0"/>
      <c r="IC4" s="0"/>
      <c r="ID4" s="0"/>
      <c r="IE4" s="0"/>
      <c r="IF4" s="0"/>
      <c r="IG4" s="0"/>
      <c r="IH4" s="0"/>
      <c r="II4" s="0"/>
      <c r="IJ4" s="0"/>
      <c r="IK4" s="0"/>
      <c r="IL4" s="0"/>
      <c r="IM4" s="0"/>
      <c r="IN4" s="0"/>
      <c r="IO4" s="0"/>
      <c r="IP4" s="0"/>
      <c r="IQ4" s="0"/>
      <c r="IR4" s="0"/>
      <c r="IS4" s="0"/>
      <c r="IT4" s="0"/>
      <c r="IU4" s="0"/>
      <c r="IV4" s="0"/>
      <c r="IW4" s="0"/>
      <c r="IX4" s="0"/>
      <c r="IY4" s="0"/>
      <c r="IZ4" s="0"/>
      <c r="JA4" s="0"/>
      <c r="JB4" s="0"/>
      <c r="JC4" s="0"/>
      <c r="JD4" s="0"/>
      <c r="JE4" s="0"/>
      <c r="JF4" s="0"/>
      <c r="JG4" s="0"/>
      <c r="JH4" s="0"/>
      <c r="JI4" s="0"/>
      <c r="JJ4" s="0"/>
      <c r="JK4" s="0"/>
      <c r="JL4" s="0"/>
      <c r="JM4" s="0"/>
      <c r="JN4" s="0"/>
      <c r="JO4" s="0"/>
      <c r="JP4" s="0"/>
      <c r="JQ4" s="0"/>
      <c r="JR4" s="0"/>
      <c r="JS4" s="0"/>
      <c r="JT4" s="0"/>
      <c r="JU4" s="0"/>
      <c r="JV4" s="0"/>
      <c r="JW4" s="0"/>
      <c r="JX4" s="0"/>
      <c r="JY4" s="0"/>
      <c r="JZ4" s="0"/>
      <c r="KA4" s="0"/>
      <c r="KB4" s="0"/>
      <c r="KC4" s="0"/>
      <c r="KD4" s="0"/>
      <c r="KE4" s="0"/>
      <c r="KF4" s="0"/>
      <c r="KG4" s="0"/>
      <c r="KH4" s="0"/>
      <c r="KI4" s="0"/>
      <c r="KJ4" s="0"/>
      <c r="KK4" s="0"/>
      <c r="KL4" s="0"/>
      <c r="KM4" s="0"/>
      <c r="KN4" s="0"/>
      <c r="KO4" s="0"/>
      <c r="KP4" s="0"/>
      <c r="KQ4" s="0"/>
      <c r="KR4" s="0"/>
      <c r="KS4" s="0"/>
      <c r="KT4" s="0"/>
      <c r="KU4" s="0"/>
      <c r="KV4" s="0"/>
      <c r="KW4" s="0"/>
      <c r="KX4" s="0"/>
      <c r="KY4" s="0"/>
      <c r="KZ4" s="0"/>
      <c r="LA4" s="0"/>
      <c r="LB4" s="0"/>
      <c r="LC4" s="0"/>
      <c r="LD4" s="0"/>
      <c r="LE4" s="0"/>
      <c r="LF4" s="0"/>
      <c r="LG4" s="0"/>
      <c r="LH4" s="0"/>
      <c r="LI4" s="0"/>
      <c r="LJ4" s="0"/>
      <c r="LK4" s="0"/>
      <c r="LL4" s="0"/>
      <c r="LM4" s="0"/>
      <c r="LN4" s="0"/>
      <c r="LO4" s="0"/>
      <c r="LP4" s="0"/>
      <c r="LQ4" s="0"/>
      <c r="LR4" s="0"/>
      <c r="LS4" s="0"/>
      <c r="LT4" s="0"/>
      <c r="LU4" s="0"/>
      <c r="LV4" s="0"/>
      <c r="LW4" s="0"/>
      <c r="LX4" s="0"/>
      <c r="LY4" s="0"/>
      <c r="LZ4" s="0"/>
      <c r="MA4" s="0"/>
      <c r="MB4" s="0"/>
      <c r="MC4" s="0"/>
      <c r="MD4" s="0"/>
      <c r="ME4" s="0"/>
      <c r="MF4" s="0"/>
      <c r="MG4" s="0"/>
      <c r="MH4" s="0"/>
      <c r="MI4" s="0"/>
      <c r="MJ4" s="0"/>
      <c r="MK4" s="0"/>
      <c r="ML4" s="0"/>
      <c r="MM4" s="0"/>
      <c r="MN4" s="0"/>
      <c r="MO4" s="0"/>
      <c r="MP4" s="0"/>
      <c r="MQ4" s="0"/>
      <c r="MR4" s="0"/>
      <c r="MS4" s="0"/>
      <c r="MT4" s="0"/>
      <c r="MU4" s="0"/>
      <c r="MV4" s="0"/>
      <c r="MW4" s="0"/>
      <c r="MX4" s="0"/>
      <c r="MY4" s="0"/>
      <c r="MZ4" s="0"/>
      <c r="NA4" s="0"/>
      <c r="NB4" s="0"/>
      <c r="NC4" s="0"/>
      <c r="ND4" s="0"/>
      <c r="NE4" s="0"/>
      <c r="NF4" s="0"/>
      <c r="NG4" s="0"/>
      <c r="NH4" s="0"/>
      <c r="NI4" s="0"/>
      <c r="NJ4" s="0"/>
      <c r="NK4" s="0"/>
      <c r="NL4" s="0"/>
      <c r="NM4" s="0"/>
      <c r="NN4" s="0"/>
      <c r="NO4" s="0"/>
      <c r="NP4" s="0"/>
      <c r="NQ4" s="0"/>
      <c r="NR4" s="0"/>
      <c r="NS4" s="0"/>
      <c r="NT4" s="0"/>
      <c r="NU4" s="0"/>
      <c r="NV4" s="0"/>
      <c r="NW4" s="0"/>
      <c r="NX4" s="0"/>
      <c r="NY4" s="0"/>
      <c r="NZ4" s="0"/>
      <c r="OA4" s="0"/>
      <c r="OB4" s="0"/>
      <c r="OC4" s="0"/>
      <c r="OD4" s="0"/>
      <c r="OE4" s="0"/>
      <c r="OF4" s="0"/>
      <c r="OG4" s="0"/>
      <c r="OH4" s="0"/>
      <c r="OI4" s="0"/>
      <c r="OJ4" s="0"/>
      <c r="OK4" s="0"/>
      <c r="OL4" s="0"/>
      <c r="OM4" s="0"/>
      <c r="ON4" s="0"/>
      <c r="OO4" s="0"/>
      <c r="OP4" s="0"/>
      <c r="OQ4" s="0"/>
      <c r="OR4" s="0"/>
      <c r="OS4" s="0"/>
      <c r="OT4" s="0"/>
      <c r="OU4" s="0"/>
      <c r="OV4" s="0"/>
      <c r="OW4" s="0"/>
      <c r="OX4" s="0"/>
      <c r="OY4" s="0"/>
      <c r="OZ4" s="0"/>
      <c r="PA4" s="0"/>
      <c r="PB4" s="0"/>
      <c r="PC4" s="0"/>
      <c r="PD4" s="0"/>
      <c r="PE4" s="0"/>
      <c r="PF4" s="0"/>
      <c r="PG4" s="0"/>
      <c r="PH4" s="0"/>
      <c r="PI4" s="0"/>
      <c r="PJ4" s="0"/>
      <c r="PK4" s="0"/>
      <c r="PL4" s="0"/>
      <c r="PM4" s="0"/>
      <c r="PN4" s="0"/>
      <c r="PO4" s="0"/>
      <c r="PP4" s="0"/>
      <c r="PQ4" s="0"/>
      <c r="PR4" s="0"/>
      <c r="PS4" s="0"/>
      <c r="PT4" s="0"/>
      <c r="PU4" s="0"/>
      <c r="PV4" s="0"/>
      <c r="PW4" s="0"/>
      <c r="PX4" s="0"/>
      <c r="PY4" s="0"/>
      <c r="PZ4" s="0"/>
      <c r="QA4" s="0"/>
      <c r="QB4" s="0"/>
      <c r="QC4" s="0"/>
      <c r="QD4" s="0"/>
      <c r="QE4" s="0"/>
      <c r="QF4" s="0"/>
      <c r="QG4" s="0"/>
      <c r="QH4" s="0"/>
      <c r="QI4" s="0"/>
      <c r="QJ4" s="0"/>
      <c r="QK4" s="0"/>
      <c r="QL4" s="0"/>
      <c r="QM4" s="0"/>
      <c r="QN4" s="0"/>
      <c r="QO4" s="0"/>
      <c r="QP4" s="0"/>
      <c r="QQ4" s="0"/>
      <c r="QR4" s="0"/>
      <c r="QS4" s="0"/>
      <c r="QT4" s="0"/>
      <c r="QU4" s="0"/>
      <c r="QV4" s="0"/>
      <c r="QW4" s="0"/>
      <c r="QX4" s="0"/>
      <c r="QY4" s="0"/>
      <c r="QZ4" s="0"/>
      <c r="RA4" s="0"/>
      <c r="RB4" s="0"/>
      <c r="RC4" s="0"/>
      <c r="RD4" s="0"/>
      <c r="RE4" s="0"/>
      <c r="RF4" s="0"/>
      <c r="RG4" s="0"/>
      <c r="RH4" s="0"/>
      <c r="RI4" s="0"/>
      <c r="RJ4" s="0"/>
      <c r="RK4" s="0"/>
      <c r="RL4" s="0"/>
      <c r="RM4" s="0"/>
      <c r="RN4" s="0"/>
      <c r="RO4" s="0"/>
      <c r="RP4" s="0"/>
      <c r="RQ4" s="0"/>
      <c r="RR4" s="0"/>
      <c r="RS4" s="0"/>
      <c r="RT4" s="0"/>
      <c r="RU4" s="0"/>
      <c r="RV4" s="0"/>
      <c r="RW4" s="0"/>
      <c r="RX4" s="0"/>
      <c r="RY4" s="0"/>
      <c r="RZ4" s="0"/>
      <c r="SA4" s="0"/>
      <c r="SB4" s="0"/>
      <c r="SC4" s="0"/>
      <c r="SD4" s="0"/>
      <c r="SE4" s="0"/>
      <c r="SF4" s="0"/>
      <c r="SG4" s="0"/>
      <c r="SH4" s="0"/>
      <c r="SI4" s="0"/>
      <c r="SJ4" s="0"/>
      <c r="SK4" s="0"/>
      <c r="SL4" s="0"/>
      <c r="SM4" s="0"/>
      <c r="SN4" s="0"/>
      <c r="SO4" s="0"/>
      <c r="SP4" s="0"/>
      <c r="SQ4" s="0"/>
      <c r="SR4" s="0"/>
      <c r="SS4" s="0"/>
      <c r="ST4" s="0"/>
      <c r="SU4" s="0"/>
      <c r="SV4" s="0"/>
      <c r="SW4" s="0"/>
      <c r="SX4" s="0"/>
      <c r="SY4" s="0"/>
      <c r="SZ4" s="0"/>
      <c r="TA4" s="0"/>
      <c r="TB4" s="0"/>
      <c r="TC4" s="0"/>
      <c r="TD4" s="0"/>
      <c r="TE4" s="0"/>
      <c r="TF4" s="0"/>
      <c r="TG4" s="0"/>
      <c r="TH4" s="0"/>
      <c r="TI4" s="0"/>
      <c r="TJ4" s="0"/>
      <c r="TK4" s="0"/>
      <c r="TL4" s="0"/>
      <c r="TM4" s="0"/>
      <c r="TN4" s="0"/>
      <c r="TO4" s="0"/>
      <c r="TP4" s="0"/>
      <c r="TQ4" s="0"/>
      <c r="TR4" s="0"/>
      <c r="TS4" s="0"/>
      <c r="TT4" s="0"/>
      <c r="TU4" s="0"/>
      <c r="TV4" s="0"/>
      <c r="TW4" s="0"/>
      <c r="TX4" s="0"/>
      <c r="TY4" s="0"/>
      <c r="TZ4" s="0"/>
      <c r="UA4" s="0"/>
      <c r="UB4" s="0"/>
      <c r="UC4" s="0"/>
      <c r="UD4" s="0"/>
      <c r="UE4" s="0"/>
      <c r="UF4" s="0"/>
      <c r="UG4" s="0"/>
      <c r="UH4" s="0"/>
      <c r="UI4" s="0"/>
      <c r="UJ4" s="0"/>
      <c r="UK4" s="0"/>
      <c r="UL4" s="0"/>
      <c r="UM4" s="0"/>
      <c r="UN4" s="0"/>
      <c r="UO4" s="0"/>
      <c r="UP4" s="0"/>
      <c r="UQ4" s="0"/>
      <c r="UR4" s="0"/>
      <c r="US4" s="0"/>
      <c r="UT4" s="0"/>
      <c r="UU4" s="0"/>
      <c r="UV4" s="0"/>
      <c r="UW4" s="0"/>
      <c r="UX4" s="0"/>
      <c r="UY4" s="0"/>
      <c r="UZ4" s="0"/>
      <c r="VA4" s="0"/>
      <c r="VB4" s="0"/>
      <c r="VC4" s="0"/>
      <c r="VD4" s="0"/>
      <c r="VE4" s="0"/>
      <c r="VF4" s="0"/>
      <c r="VG4" s="0"/>
      <c r="VH4" s="0"/>
      <c r="VI4" s="0"/>
      <c r="VJ4" s="0"/>
      <c r="VK4" s="0"/>
      <c r="VL4" s="0"/>
      <c r="VM4" s="0"/>
      <c r="VN4" s="0"/>
      <c r="VO4" s="0"/>
      <c r="VP4" s="0"/>
      <c r="VQ4" s="0"/>
      <c r="VR4" s="0"/>
      <c r="VS4" s="0"/>
      <c r="VT4" s="0"/>
      <c r="VU4" s="0"/>
      <c r="VV4" s="0"/>
      <c r="VW4" s="0"/>
      <c r="VX4" s="0"/>
      <c r="VY4" s="0"/>
      <c r="VZ4" s="0"/>
      <c r="WA4" s="0"/>
      <c r="WB4" s="0"/>
      <c r="WC4" s="0"/>
      <c r="WD4" s="0"/>
      <c r="WE4" s="0"/>
      <c r="WF4" s="0"/>
      <c r="WG4" s="0"/>
      <c r="WH4" s="0"/>
      <c r="WI4" s="0"/>
      <c r="WJ4" s="0"/>
      <c r="WK4" s="0"/>
      <c r="WL4" s="0"/>
      <c r="WM4" s="0"/>
      <c r="WN4" s="0"/>
      <c r="WO4" s="0"/>
      <c r="WP4" s="0"/>
      <c r="WQ4" s="0"/>
      <c r="WR4" s="0"/>
      <c r="WS4" s="0"/>
      <c r="WT4" s="0"/>
      <c r="WU4" s="0"/>
      <c r="WV4" s="0"/>
      <c r="WW4" s="0"/>
      <c r="WX4" s="0"/>
      <c r="WY4" s="0"/>
      <c r="WZ4" s="0"/>
      <c r="XA4" s="0"/>
      <c r="XB4" s="0"/>
      <c r="XC4" s="0"/>
      <c r="XD4" s="0"/>
      <c r="XE4" s="0"/>
      <c r="XF4" s="0"/>
      <c r="XG4" s="0"/>
      <c r="XH4" s="0"/>
      <c r="XI4" s="0"/>
      <c r="XJ4" s="0"/>
      <c r="XK4" s="0"/>
      <c r="XL4" s="0"/>
      <c r="XM4" s="0"/>
      <c r="XN4" s="0"/>
      <c r="XO4" s="0"/>
      <c r="XP4" s="0"/>
      <c r="XQ4" s="0"/>
      <c r="XR4" s="0"/>
      <c r="XS4" s="0"/>
      <c r="XT4" s="0"/>
      <c r="XU4" s="0"/>
      <c r="XV4" s="0"/>
      <c r="XW4" s="0"/>
      <c r="XX4" s="0"/>
      <c r="XY4" s="0"/>
      <c r="XZ4" s="0"/>
      <c r="YA4" s="0"/>
      <c r="YB4" s="0"/>
      <c r="YC4" s="0"/>
      <c r="YD4" s="0"/>
      <c r="YE4" s="0"/>
      <c r="YF4" s="0"/>
      <c r="YG4" s="0"/>
      <c r="YH4" s="0"/>
      <c r="YI4" s="0"/>
      <c r="YJ4" s="0"/>
      <c r="YK4" s="0"/>
      <c r="YL4" s="0"/>
      <c r="YM4" s="0"/>
      <c r="YN4" s="0"/>
      <c r="YO4" s="0"/>
      <c r="YP4" s="0"/>
      <c r="YQ4" s="0"/>
      <c r="YR4" s="0"/>
      <c r="YS4" s="0"/>
      <c r="YT4" s="0"/>
      <c r="YU4" s="0"/>
      <c r="YV4" s="0"/>
      <c r="YW4" s="0"/>
      <c r="YX4" s="0"/>
      <c r="YY4" s="0"/>
      <c r="YZ4" s="0"/>
      <c r="ZA4" s="0"/>
      <c r="ZB4" s="0"/>
      <c r="ZC4" s="0"/>
      <c r="ZD4" s="0"/>
      <c r="ZE4" s="0"/>
      <c r="ZF4" s="0"/>
      <c r="ZG4" s="0"/>
      <c r="ZH4" s="0"/>
      <c r="ZI4" s="0"/>
      <c r="ZJ4" s="0"/>
      <c r="ZK4" s="0"/>
      <c r="ZL4" s="0"/>
      <c r="ZM4" s="0"/>
      <c r="ZN4" s="0"/>
      <c r="ZO4" s="0"/>
      <c r="ZP4" s="0"/>
      <c r="ZQ4" s="0"/>
      <c r="ZR4" s="0"/>
      <c r="ZS4" s="0"/>
      <c r="ZT4" s="0"/>
      <c r="ZU4" s="0"/>
      <c r="ZV4" s="0"/>
      <c r="ZW4" s="0"/>
      <c r="ZX4" s="0"/>
      <c r="ZY4" s="0"/>
      <c r="ZZ4" s="0"/>
      <c r="AAA4" s="0"/>
      <c r="AAB4" s="0"/>
      <c r="AAC4" s="0"/>
      <c r="AAD4" s="0"/>
      <c r="AAE4" s="0"/>
      <c r="AAF4" s="0"/>
      <c r="AAG4" s="0"/>
      <c r="AAH4" s="0"/>
      <c r="AAI4" s="0"/>
      <c r="AAJ4" s="0"/>
      <c r="AAK4" s="0"/>
      <c r="AAL4" s="0"/>
      <c r="AAM4" s="0"/>
      <c r="AAN4" s="0"/>
      <c r="AAO4" s="0"/>
      <c r="AAP4" s="0"/>
      <c r="AAQ4" s="0"/>
      <c r="AAR4" s="0"/>
      <c r="AAS4" s="0"/>
      <c r="AAT4" s="0"/>
      <c r="AAU4" s="0"/>
      <c r="AAV4" s="0"/>
      <c r="AAW4" s="0"/>
      <c r="AAX4" s="0"/>
      <c r="AAY4" s="0"/>
      <c r="AAZ4" s="0"/>
      <c r="ABA4" s="0"/>
      <c r="ABB4" s="0"/>
      <c r="ABC4" s="0"/>
      <c r="ABD4" s="0"/>
      <c r="ABE4" s="0"/>
      <c r="ABF4" s="0"/>
      <c r="ABG4" s="0"/>
      <c r="ABH4" s="0"/>
      <c r="ABI4" s="0"/>
      <c r="ABJ4" s="0"/>
      <c r="ABK4" s="0"/>
      <c r="ABL4" s="0"/>
      <c r="ABM4" s="0"/>
      <c r="ABN4" s="0"/>
      <c r="ABO4" s="0"/>
      <c r="ABP4" s="0"/>
      <c r="ABQ4" s="0"/>
      <c r="ABR4" s="0"/>
      <c r="ABS4" s="0"/>
      <c r="ABT4" s="0"/>
      <c r="ABU4" s="0"/>
      <c r="ABV4" s="0"/>
      <c r="ABW4" s="0"/>
      <c r="ABX4" s="0"/>
      <c r="ABY4" s="0"/>
      <c r="ABZ4" s="0"/>
      <c r="ACA4" s="0"/>
      <c r="ACB4" s="0"/>
      <c r="ACC4" s="0"/>
      <c r="ACD4" s="0"/>
      <c r="ACE4" s="0"/>
      <c r="ACF4" s="0"/>
      <c r="ACG4" s="0"/>
      <c r="ACH4" s="0"/>
      <c r="ACI4" s="0"/>
      <c r="ACJ4" s="0"/>
      <c r="ACK4" s="0"/>
      <c r="ACL4" s="0"/>
      <c r="ACM4" s="0"/>
      <c r="ACN4" s="0"/>
      <c r="ACO4" s="0"/>
      <c r="ACP4" s="0"/>
      <c r="ACQ4" s="0"/>
      <c r="ACR4" s="0"/>
      <c r="ACS4" s="0"/>
      <c r="ACT4" s="0"/>
      <c r="ACU4" s="0"/>
      <c r="ACV4" s="0"/>
      <c r="ACW4" s="0"/>
      <c r="ACX4" s="0"/>
      <c r="ACY4" s="0"/>
      <c r="ACZ4" s="0"/>
      <c r="ADA4" s="0"/>
      <c r="ADB4" s="0"/>
      <c r="ADC4" s="0"/>
      <c r="ADD4" s="0"/>
      <c r="ADE4" s="0"/>
      <c r="ADF4" s="0"/>
      <c r="ADG4" s="0"/>
      <c r="ADH4" s="0"/>
      <c r="ADI4" s="0"/>
      <c r="ADJ4" s="0"/>
      <c r="ADK4" s="0"/>
      <c r="ADL4" s="0"/>
      <c r="ADM4" s="0"/>
      <c r="ADN4" s="0"/>
      <c r="ADO4" s="0"/>
      <c r="ADP4" s="0"/>
      <c r="ADQ4" s="0"/>
      <c r="ADR4" s="0"/>
      <c r="ADS4" s="0"/>
      <c r="ADT4" s="0"/>
      <c r="ADU4" s="0"/>
      <c r="ADV4" s="0"/>
      <c r="ADW4" s="0"/>
      <c r="ADX4" s="0"/>
      <c r="ADY4" s="0"/>
      <c r="ADZ4" s="0"/>
      <c r="AEA4" s="0"/>
      <c r="AEB4" s="0"/>
      <c r="AEC4" s="0"/>
      <c r="AED4" s="0"/>
      <c r="AEE4" s="0"/>
      <c r="AEF4" s="0"/>
      <c r="AEG4" s="0"/>
      <c r="AEH4" s="0"/>
      <c r="AEI4" s="0"/>
      <c r="AEJ4" s="0"/>
      <c r="AEK4" s="0"/>
      <c r="AEL4" s="0"/>
      <c r="AEM4" s="0"/>
      <c r="AEN4" s="0"/>
      <c r="AEO4" s="0"/>
      <c r="AEP4" s="0"/>
      <c r="AEQ4" s="0"/>
      <c r="AER4" s="0"/>
      <c r="AES4" s="0"/>
      <c r="AET4" s="0"/>
      <c r="AEU4" s="0"/>
      <c r="AEV4" s="0"/>
      <c r="AEW4" s="0"/>
      <c r="AEX4" s="0"/>
      <c r="AEY4" s="0"/>
      <c r="AEZ4" s="0"/>
      <c r="AFA4" s="0"/>
      <c r="AFB4" s="0"/>
      <c r="AFC4" s="0"/>
      <c r="AFD4" s="0"/>
      <c r="AFE4" s="0"/>
      <c r="AFF4" s="0"/>
      <c r="AFG4" s="0"/>
      <c r="AFH4" s="0"/>
      <c r="AFI4" s="0"/>
      <c r="AFJ4" s="0"/>
      <c r="AFK4" s="0"/>
      <c r="AFL4" s="0"/>
      <c r="AFM4" s="0"/>
      <c r="AFN4" s="0"/>
      <c r="AFO4" s="0"/>
      <c r="AFP4" s="0"/>
      <c r="AFQ4" s="0"/>
      <c r="AFR4" s="0"/>
      <c r="AFS4" s="0"/>
      <c r="AFT4" s="0"/>
      <c r="AFU4" s="0"/>
      <c r="AFV4" s="0"/>
      <c r="AFW4" s="0"/>
      <c r="AFX4" s="0"/>
      <c r="AFY4" s="0"/>
      <c r="AFZ4" s="0"/>
      <c r="AGA4" s="0"/>
      <c r="AGB4" s="0"/>
      <c r="AGC4" s="0"/>
      <c r="AGD4" s="0"/>
      <c r="AGE4" s="0"/>
      <c r="AGF4" s="0"/>
      <c r="AGG4" s="0"/>
      <c r="AGH4" s="0"/>
      <c r="AGI4" s="0"/>
      <c r="AGJ4" s="0"/>
      <c r="AGK4" s="0"/>
      <c r="AGL4" s="0"/>
      <c r="AGM4" s="0"/>
      <c r="AGN4" s="0"/>
      <c r="AGO4" s="0"/>
      <c r="AGP4" s="0"/>
      <c r="AGQ4" s="0"/>
      <c r="AGR4" s="0"/>
      <c r="AGS4" s="0"/>
      <c r="AGT4" s="0"/>
      <c r="AGU4" s="0"/>
      <c r="AGV4" s="0"/>
      <c r="AGW4" s="0"/>
      <c r="AGX4" s="0"/>
      <c r="AGY4" s="0"/>
      <c r="AGZ4" s="0"/>
      <c r="AHA4" s="0"/>
      <c r="AHB4" s="0"/>
      <c r="AHC4" s="0"/>
      <c r="AHD4" s="0"/>
      <c r="AHE4" s="0"/>
      <c r="AHF4" s="0"/>
      <c r="AHG4" s="0"/>
      <c r="AHH4" s="0"/>
      <c r="AHI4" s="0"/>
      <c r="AHJ4" s="0"/>
      <c r="AHK4" s="0"/>
      <c r="AHL4" s="0"/>
      <c r="AHM4" s="0"/>
      <c r="AHN4" s="0"/>
      <c r="AHO4" s="0"/>
      <c r="AHP4" s="0"/>
      <c r="AHQ4" s="0"/>
      <c r="AHR4" s="0"/>
      <c r="AHS4" s="0"/>
      <c r="AHT4" s="0"/>
      <c r="AHU4" s="0"/>
      <c r="AHV4" s="0"/>
      <c r="AHW4" s="0"/>
      <c r="AHX4" s="0"/>
      <c r="AHY4" s="0"/>
      <c r="AHZ4" s="0"/>
      <c r="AIA4" s="0"/>
      <c r="AIB4" s="0"/>
      <c r="AIC4" s="0"/>
      <c r="AID4" s="0"/>
      <c r="AIE4" s="0"/>
      <c r="AIF4" s="0"/>
      <c r="AIG4" s="0"/>
      <c r="AIH4" s="0"/>
      <c r="AII4" s="0"/>
      <c r="AIJ4" s="0"/>
      <c r="AIK4" s="0"/>
      <c r="AIL4" s="0"/>
      <c r="AIM4" s="0"/>
      <c r="AIN4" s="0"/>
      <c r="AIO4" s="0"/>
      <c r="AIP4" s="0"/>
      <c r="AIQ4" s="0"/>
      <c r="AIR4" s="0"/>
      <c r="AIS4" s="0"/>
      <c r="AIT4" s="0"/>
      <c r="AIU4" s="0"/>
      <c r="AIV4" s="0"/>
      <c r="AIW4" s="0"/>
      <c r="AIX4" s="0"/>
      <c r="AIY4" s="0"/>
      <c r="AIZ4" s="0"/>
      <c r="AJA4" s="0"/>
      <c r="AJB4" s="0"/>
      <c r="AJC4" s="0"/>
      <c r="AJD4" s="0"/>
      <c r="AJE4" s="0"/>
      <c r="AJF4" s="0"/>
      <c r="AJG4" s="0"/>
      <c r="AJH4" s="0"/>
      <c r="AJI4" s="0"/>
      <c r="AJJ4" s="0"/>
      <c r="AJK4" s="0"/>
      <c r="AJL4" s="0"/>
      <c r="AJM4" s="0"/>
      <c r="AJN4" s="0"/>
      <c r="AJO4" s="0"/>
      <c r="AJP4" s="0"/>
      <c r="AJQ4" s="0"/>
      <c r="AJR4" s="0"/>
      <c r="AJS4" s="0"/>
      <c r="AJT4" s="0"/>
      <c r="AJU4" s="0"/>
      <c r="AJV4" s="0"/>
      <c r="AJW4" s="0"/>
      <c r="AJX4" s="0"/>
      <c r="AJY4" s="0"/>
      <c r="AJZ4" s="0"/>
      <c r="AKA4" s="0"/>
      <c r="AKB4" s="0"/>
      <c r="AKC4" s="0"/>
      <c r="AKD4" s="0"/>
      <c r="AKE4" s="0"/>
      <c r="AKF4" s="0"/>
      <c r="AKG4" s="0"/>
      <c r="AKH4" s="0"/>
      <c r="AKI4" s="0"/>
      <c r="AKJ4" s="0"/>
      <c r="AKK4" s="0"/>
      <c r="AKL4" s="0"/>
      <c r="AKM4" s="0"/>
      <c r="AKN4" s="0"/>
      <c r="AKO4" s="0"/>
      <c r="AKP4" s="0"/>
      <c r="AKQ4" s="0"/>
      <c r="AKR4" s="0"/>
      <c r="AKS4" s="0"/>
      <c r="AKT4" s="0"/>
      <c r="AKU4" s="0"/>
      <c r="AKV4" s="0"/>
      <c r="AKW4" s="0"/>
      <c r="AKX4" s="0"/>
      <c r="AKY4" s="0"/>
      <c r="AKZ4" s="0"/>
      <c r="ALA4" s="0"/>
      <c r="ALB4" s="0"/>
      <c r="ALC4" s="0"/>
      <c r="ALD4" s="0"/>
      <c r="ALE4" s="0"/>
      <c r="ALF4" s="0"/>
      <c r="ALG4" s="0"/>
      <c r="ALH4" s="0"/>
      <c r="ALI4" s="0"/>
      <c r="ALJ4" s="0"/>
      <c r="ALK4" s="0"/>
      <c r="ALL4" s="0"/>
      <c r="ALM4" s="0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15" hidden="false" customHeight="false" outlineLevel="0" collapsed="false">
      <c r="A5" s="0"/>
      <c r="B5" s="0"/>
      <c r="C5" s="0"/>
      <c r="D5" s="0"/>
      <c r="E5" s="0"/>
      <c r="F5" s="0"/>
      <c r="G5" s="0"/>
      <c r="H5" s="0"/>
      <c r="I5" s="0"/>
      <c r="J5" s="0"/>
      <c r="K5" s="0"/>
      <c r="L5" s="0"/>
      <c r="M5" s="0"/>
      <c r="N5" s="0"/>
      <c r="O5" s="0"/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  <c r="AC5" s="0"/>
      <c r="AD5" s="0"/>
      <c r="AE5" s="0"/>
      <c r="AF5" s="0"/>
      <c r="AG5" s="0"/>
      <c r="AH5" s="0"/>
      <c r="AI5" s="0"/>
      <c r="AJ5" s="0"/>
      <c r="AK5" s="0"/>
      <c r="AL5" s="0"/>
      <c r="AM5" s="0"/>
      <c r="AN5" s="0"/>
      <c r="AO5" s="0"/>
      <c r="AP5" s="0"/>
      <c r="AQ5" s="0"/>
      <c r="AR5" s="0"/>
      <c r="AS5" s="0"/>
      <c r="AT5" s="0"/>
      <c r="AU5" s="0"/>
      <c r="AV5" s="0"/>
      <c r="AW5" s="0"/>
      <c r="AX5" s="0"/>
      <c r="AY5" s="0"/>
      <c r="AZ5" s="0"/>
      <c r="BA5" s="0"/>
      <c r="BB5" s="0"/>
      <c r="BC5" s="0"/>
      <c r="BD5" s="0"/>
      <c r="BE5" s="0"/>
      <c r="BF5" s="0"/>
      <c r="BG5" s="0"/>
      <c r="BH5" s="0"/>
      <c r="BI5" s="0"/>
      <c r="BJ5" s="0"/>
      <c r="BK5" s="0"/>
      <c r="BL5" s="0"/>
      <c r="BM5" s="0"/>
      <c r="BN5" s="0"/>
      <c r="BO5" s="0"/>
      <c r="BP5" s="0"/>
      <c r="BQ5" s="0"/>
      <c r="BR5" s="0"/>
      <c r="BS5" s="0"/>
      <c r="BT5" s="0"/>
      <c r="BU5" s="0"/>
      <c r="BV5" s="0"/>
      <c r="BW5" s="0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  <c r="CS5" s="0"/>
      <c r="CT5" s="0"/>
      <c r="CU5" s="0"/>
      <c r="CV5" s="0"/>
      <c r="CW5" s="0"/>
      <c r="CX5" s="0"/>
      <c r="CY5" s="0"/>
      <c r="CZ5" s="0"/>
      <c r="DA5" s="0"/>
      <c r="DB5" s="0"/>
      <c r="DC5" s="0"/>
      <c r="DD5" s="0"/>
      <c r="DE5" s="0"/>
      <c r="DF5" s="0"/>
      <c r="DG5" s="0"/>
      <c r="DH5" s="0"/>
      <c r="DI5" s="0"/>
      <c r="DJ5" s="0"/>
      <c r="DK5" s="0"/>
      <c r="DL5" s="0"/>
      <c r="DM5" s="0"/>
      <c r="DN5" s="0"/>
      <c r="DO5" s="0"/>
      <c r="DP5" s="0"/>
      <c r="DQ5" s="0"/>
      <c r="DR5" s="0"/>
      <c r="DS5" s="0"/>
      <c r="DT5" s="0"/>
      <c r="DU5" s="0"/>
      <c r="DV5" s="0"/>
      <c r="DW5" s="0"/>
      <c r="DX5" s="0"/>
      <c r="DY5" s="0"/>
      <c r="DZ5" s="0"/>
      <c r="EA5" s="0"/>
      <c r="EB5" s="0"/>
      <c r="EC5" s="0"/>
      <c r="ED5" s="0"/>
      <c r="EE5" s="0"/>
      <c r="EF5" s="0"/>
      <c r="EG5" s="0"/>
      <c r="EH5" s="0"/>
      <c r="EI5" s="0"/>
      <c r="EJ5" s="0"/>
      <c r="EK5" s="0"/>
      <c r="EL5" s="0"/>
      <c r="EM5" s="0"/>
      <c r="EN5" s="0"/>
      <c r="EO5" s="0"/>
      <c r="EP5" s="0"/>
      <c r="EQ5" s="0"/>
      <c r="ER5" s="0"/>
      <c r="ES5" s="0"/>
      <c r="ET5" s="0"/>
      <c r="EU5" s="0"/>
      <c r="EV5" s="0"/>
      <c r="EW5" s="0"/>
      <c r="EX5" s="0"/>
      <c r="EY5" s="0"/>
      <c r="EZ5" s="0"/>
      <c r="FA5" s="0"/>
      <c r="FB5" s="0"/>
      <c r="FC5" s="0"/>
      <c r="FD5" s="0"/>
      <c r="FE5" s="0"/>
      <c r="FF5" s="0"/>
      <c r="FG5" s="0"/>
      <c r="FH5" s="0"/>
      <c r="FI5" s="0"/>
      <c r="FJ5" s="0"/>
      <c r="FK5" s="0"/>
      <c r="FL5" s="0"/>
      <c r="FM5" s="0"/>
      <c r="FN5" s="0"/>
      <c r="FO5" s="0"/>
      <c r="FP5" s="0"/>
      <c r="FQ5" s="0"/>
      <c r="FR5" s="0"/>
      <c r="FS5" s="0"/>
      <c r="FT5" s="0"/>
      <c r="FU5" s="0"/>
      <c r="FV5" s="0"/>
      <c r="FW5" s="0"/>
      <c r="FX5" s="0"/>
      <c r="FY5" s="0"/>
      <c r="FZ5" s="0"/>
      <c r="GA5" s="0"/>
      <c r="GB5" s="0"/>
      <c r="GC5" s="0"/>
      <c r="GD5" s="0"/>
      <c r="GE5" s="0"/>
      <c r="GF5" s="0"/>
      <c r="GG5" s="0"/>
      <c r="GH5" s="0"/>
      <c r="GI5" s="0"/>
      <c r="GJ5" s="0"/>
      <c r="GK5" s="0"/>
      <c r="GL5" s="0"/>
      <c r="GM5" s="0"/>
      <c r="GN5" s="0"/>
      <c r="GO5" s="0"/>
      <c r="GP5" s="0"/>
      <c r="GQ5" s="0"/>
      <c r="GR5" s="0"/>
      <c r="GS5" s="0"/>
      <c r="GT5" s="0"/>
      <c r="GU5" s="0"/>
      <c r="GV5" s="0"/>
      <c r="GW5" s="0"/>
      <c r="GX5" s="0"/>
      <c r="GY5" s="0"/>
      <c r="GZ5" s="0"/>
      <c r="HA5" s="0"/>
      <c r="HB5" s="0"/>
      <c r="HC5" s="0"/>
      <c r="HD5" s="0"/>
      <c r="HE5" s="0"/>
      <c r="HF5" s="0"/>
      <c r="HG5" s="0"/>
      <c r="HH5" s="0"/>
      <c r="HI5" s="0"/>
      <c r="HJ5" s="0"/>
      <c r="HK5" s="0"/>
      <c r="HL5" s="0"/>
      <c r="HM5" s="0"/>
      <c r="HN5" s="0"/>
      <c r="HO5" s="0"/>
      <c r="HP5" s="0"/>
      <c r="HQ5" s="0"/>
      <c r="HR5" s="0"/>
      <c r="HS5" s="0"/>
      <c r="HT5" s="0"/>
      <c r="HU5" s="0"/>
      <c r="HV5" s="0"/>
      <c r="HW5" s="0"/>
      <c r="HX5" s="0"/>
      <c r="HY5" s="0"/>
      <c r="HZ5" s="0"/>
      <c r="IA5" s="0"/>
      <c r="IB5" s="0"/>
      <c r="IC5" s="0"/>
      <c r="ID5" s="0"/>
      <c r="IE5" s="0"/>
      <c r="IF5" s="0"/>
      <c r="IG5" s="0"/>
      <c r="IH5" s="0"/>
      <c r="II5" s="0"/>
      <c r="IJ5" s="0"/>
      <c r="IK5" s="0"/>
      <c r="IL5" s="0"/>
      <c r="IM5" s="0"/>
      <c r="IN5" s="0"/>
      <c r="IO5" s="0"/>
      <c r="IP5" s="0"/>
      <c r="IQ5" s="0"/>
      <c r="IR5" s="0"/>
      <c r="IS5" s="0"/>
      <c r="IT5" s="0"/>
      <c r="IU5" s="0"/>
      <c r="IV5" s="0"/>
      <c r="IW5" s="0"/>
      <c r="IX5" s="0"/>
      <c r="IY5" s="0"/>
      <c r="IZ5" s="0"/>
      <c r="JA5" s="0"/>
      <c r="JB5" s="0"/>
      <c r="JC5" s="0"/>
      <c r="JD5" s="0"/>
      <c r="JE5" s="0"/>
      <c r="JF5" s="0"/>
      <c r="JG5" s="0"/>
      <c r="JH5" s="0"/>
      <c r="JI5" s="0"/>
      <c r="JJ5" s="0"/>
      <c r="JK5" s="0"/>
      <c r="JL5" s="0"/>
      <c r="JM5" s="0"/>
      <c r="JN5" s="0"/>
      <c r="JO5" s="0"/>
      <c r="JP5" s="0"/>
      <c r="JQ5" s="0"/>
      <c r="JR5" s="0"/>
      <c r="JS5" s="0"/>
      <c r="JT5" s="0"/>
      <c r="JU5" s="0"/>
      <c r="JV5" s="0"/>
      <c r="JW5" s="0"/>
      <c r="JX5" s="0"/>
      <c r="JY5" s="0"/>
      <c r="JZ5" s="0"/>
      <c r="KA5" s="0"/>
      <c r="KB5" s="0"/>
      <c r="KC5" s="0"/>
      <c r="KD5" s="0"/>
      <c r="KE5" s="0"/>
      <c r="KF5" s="0"/>
      <c r="KG5" s="0"/>
      <c r="KH5" s="0"/>
      <c r="KI5" s="0"/>
      <c r="KJ5" s="0"/>
      <c r="KK5" s="0"/>
      <c r="KL5" s="0"/>
      <c r="KM5" s="0"/>
      <c r="KN5" s="0"/>
      <c r="KO5" s="0"/>
      <c r="KP5" s="0"/>
      <c r="KQ5" s="0"/>
      <c r="KR5" s="0"/>
      <c r="KS5" s="0"/>
      <c r="KT5" s="0"/>
      <c r="KU5" s="0"/>
      <c r="KV5" s="0"/>
      <c r="KW5" s="0"/>
      <c r="KX5" s="0"/>
      <c r="KY5" s="0"/>
      <c r="KZ5" s="0"/>
      <c r="LA5" s="0"/>
      <c r="LB5" s="0"/>
      <c r="LC5" s="0"/>
      <c r="LD5" s="0"/>
      <c r="LE5" s="0"/>
      <c r="LF5" s="0"/>
      <c r="LG5" s="0"/>
      <c r="LH5" s="0"/>
      <c r="LI5" s="0"/>
      <c r="LJ5" s="0"/>
      <c r="LK5" s="0"/>
      <c r="LL5" s="0"/>
      <c r="LM5" s="0"/>
      <c r="LN5" s="0"/>
      <c r="LO5" s="0"/>
      <c r="LP5" s="0"/>
      <c r="LQ5" s="0"/>
      <c r="LR5" s="0"/>
      <c r="LS5" s="0"/>
      <c r="LT5" s="0"/>
      <c r="LU5" s="0"/>
      <c r="LV5" s="0"/>
      <c r="LW5" s="0"/>
      <c r="LX5" s="0"/>
      <c r="LY5" s="0"/>
      <c r="LZ5" s="0"/>
      <c r="MA5" s="0"/>
      <c r="MB5" s="0"/>
      <c r="MC5" s="0"/>
      <c r="MD5" s="0"/>
      <c r="ME5" s="0"/>
      <c r="MF5" s="0"/>
      <c r="MG5" s="0"/>
      <c r="MH5" s="0"/>
      <c r="MI5" s="0"/>
      <c r="MJ5" s="0"/>
      <c r="MK5" s="0"/>
      <c r="ML5" s="0"/>
      <c r="MM5" s="0"/>
      <c r="MN5" s="0"/>
      <c r="MO5" s="0"/>
      <c r="MP5" s="0"/>
      <c r="MQ5" s="0"/>
      <c r="MR5" s="0"/>
      <c r="MS5" s="0"/>
      <c r="MT5" s="0"/>
      <c r="MU5" s="0"/>
      <c r="MV5" s="0"/>
      <c r="MW5" s="0"/>
      <c r="MX5" s="0"/>
      <c r="MY5" s="0"/>
      <c r="MZ5" s="0"/>
      <c r="NA5" s="0"/>
      <c r="NB5" s="0"/>
      <c r="NC5" s="0"/>
      <c r="ND5" s="0"/>
      <c r="NE5" s="0"/>
      <c r="NF5" s="0"/>
      <c r="NG5" s="0"/>
      <c r="NH5" s="0"/>
      <c r="NI5" s="0"/>
      <c r="NJ5" s="0"/>
      <c r="NK5" s="0"/>
      <c r="NL5" s="0"/>
      <c r="NM5" s="0"/>
      <c r="NN5" s="0"/>
      <c r="NO5" s="0"/>
      <c r="NP5" s="0"/>
      <c r="NQ5" s="0"/>
      <c r="NR5" s="0"/>
      <c r="NS5" s="0"/>
      <c r="NT5" s="0"/>
      <c r="NU5" s="0"/>
      <c r="NV5" s="0"/>
      <c r="NW5" s="0"/>
      <c r="NX5" s="0"/>
      <c r="NY5" s="0"/>
      <c r="NZ5" s="0"/>
      <c r="OA5" s="0"/>
      <c r="OB5" s="0"/>
      <c r="OC5" s="0"/>
      <c r="OD5" s="0"/>
      <c r="OE5" s="0"/>
      <c r="OF5" s="0"/>
      <c r="OG5" s="0"/>
      <c r="OH5" s="0"/>
      <c r="OI5" s="0"/>
      <c r="OJ5" s="0"/>
      <c r="OK5" s="0"/>
      <c r="OL5" s="0"/>
      <c r="OM5" s="0"/>
      <c r="ON5" s="0"/>
      <c r="OO5" s="0"/>
      <c r="OP5" s="0"/>
      <c r="OQ5" s="0"/>
      <c r="OR5" s="0"/>
      <c r="OS5" s="0"/>
      <c r="OT5" s="0"/>
      <c r="OU5" s="0"/>
      <c r="OV5" s="0"/>
      <c r="OW5" s="0"/>
      <c r="OX5" s="0"/>
      <c r="OY5" s="0"/>
      <c r="OZ5" s="0"/>
      <c r="PA5" s="0"/>
      <c r="PB5" s="0"/>
      <c r="PC5" s="0"/>
      <c r="PD5" s="0"/>
      <c r="PE5" s="0"/>
      <c r="PF5" s="0"/>
      <c r="PG5" s="0"/>
      <c r="PH5" s="0"/>
      <c r="PI5" s="0"/>
      <c r="PJ5" s="0"/>
      <c r="PK5" s="0"/>
      <c r="PL5" s="0"/>
      <c r="PM5" s="0"/>
      <c r="PN5" s="0"/>
      <c r="PO5" s="0"/>
      <c r="PP5" s="0"/>
      <c r="PQ5" s="0"/>
      <c r="PR5" s="0"/>
      <c r="PS5" s="0"/>
      <c r="PT5" s="0"/>
      <c r="PU5" s="0"/>
      <c r="PV5" s="0"/>
      <c r="PW5" s="0"/>
      <c r="PX5" s="0"/>
      <c r="PY5" s="0"/>
      <c r="PZ5" s="0"/>
      <c r="QA5" s="0"/>
      <c r="QB5" s="0"/>
      <c r="QC5" s="0"/>
      <c r="QD5" s="0"/>
      <c r="QE5" s="0"/>
      <c r="QF5" s="0"/>
      <c r="QG5" s="0"/>
      <c r="QH5" s="0"/>
      <c r="QI5" s="0"/>
      <c r="QJ5" s="0"/>
      <c r="QK5" s="0"/>
      <c r="QL5" s="0"/>
      <c r="QM5" s="0"/>
      <c r="QN5" s="0"/>
      <c r="QO5" s="0"/>
      <c r="QP5" s="0"/>
      <c r="QQ5" s="0"/>
      <c r="QR5" s="0"/>
      <c r="QS5" s="0"/>
      <c r="QT5" s="0"/>
      <c r="QU5" s="0"/>
      <c r="QV5" s="0"/>
      <c r="QW5" s="0"/>
      <c r="QX5" s="0"/>
      <c r="QY5" s="0"/>
      <c r="QZ5" s="0"/>
      <c r="RA5" s="0"/>
      <c r="RB5" s="0"/>
      <c r="RC5" s="0"/>
      <c r="RD5" s="0"/>
      <c r="RE5" s="0"/>
      <c r="RF5" s="0"/>
      <c r="RG5" s="0"/>
      <c r="RH5" s="0"/>
      <c r="RI5" s="0"/>
      <c r="RJ5" s="0"/>
      <c r="RK5" s="0"/>
      <c r="RL5" s="0"/>
      <c r="RM5" s="0"/>
      <c r="RN5" s="0"/>
      <c r="RO5" s="0"/>
      <c r="RP5" s="0"/>
      <c r="RQ5" s="0"/>
      <c r="RR5" s="0"/>
      <c r="RS5" s="0"/>
      <c r="RT5" s="0"/>
      <c r="RU5" s="0"/>
      <c r="RV5" s="0"/>
      <c r="RW5" s="0"/>
      <c r="RX5" s="0"/>
      <c r="RY5" s="0"/>
      <c r="RZ5" s="0"/>
      <c r="SA5" s="0"/>
      <c r="SB5" s="0"/>
      <c r="SC5" s="0"/>
      <c r="SD5" s="0"/>
      <c r="SE5" s="0"/>
      <c r="SF5" s="0"/>
      <c r="SG5" s="0"/>
      <c r="SH5" s="0"/>
      <c r="SI5" s="0"/>
      <c r="SJ5" s="0"/>
      <c r="SK5" s="0"/>
      <c r="SL5" s="0"/>
      <c r="SM5" s="0"/>
      <c r="SN5" s="0"/>
      <c r="SO5" s="0"/>
      <c r="SP5" s="0"/>
      <c r="SQ5" s="0"/>
      <c r="SR5" s="0"/>
      <c r="SS5" s="0"/>
      <c r="ST5" s="0"/>
      <c r="SU5" s="0"/>
      <c r="SV5" s="0"/>
      <c r="SW5" s="0"/>
      <c r="SX5" s="0"/>
      <c r="SY5" s="0"/>
      <c r="SZ5" s="0"/>
      <c r="TA5" s="0"/>
      <c r="TB5" s="0"/>
      <c r="TC5" s="0"/>
      <c r="TD5" s="0"/>
      <c r="TE5" s="0"/>
      <c r="TF5" s="0"/>
      <c r="TG5" s="0"/>
      <c r="TH5" s="0"/>
      <c r="TI5" s="0"/>
      <c r="TJ5" s="0"/>
      <c r="TK5" s="0"/>
      <c r="TL5" s="0"/>
      <c r="TM5" s="0"/>
      <c r="TN5" s="0"/>
      <c r="TO5" s="0"/>
      <c r="TP5" s="0"/>
      <c r="TQ5" s="0"/>
      <c r="TR5" s="0"/>
      <c r="TS5" s="0"/>
      <c r="TT5" s="0"/>
      <c r="TU5" s="0"/>
      <c r="TV5" s="0"/>
      <c r="TW5" s="0"/>
      <c r="TX5" s="0"/>
      <c r="TY5" s="0"/>
      <c r="TZ5" s="0"/>
      <c r="UA5" s="0"/>
      <c r="UB5" s="0"/>
      <c r="UC5" s="0"/>
      <c r="UD5" s="0"/>
      <c r="UE5" s="0"/>
      <c r="UF5" s="0"/>
      <c r="UG5" s="0"/>
      <c r="UH5" s="0"/>
      <c r="UI5" s="0"/>
      <c r="UJ5" s="0"/>
      <c r="UK5" s="0"/>
      <c r="UL5" s="0"/>
      <c r="UM5" s="0"/>
      <c r="UN5" s="0"/>
      <c r="UO5" s="0"/>
      <c r="UP5" s="0"/>
      <c r="UQ5" s="0"/>
      <c r="UR5" s="0"/>
      <c r="US5" s="0"/>
      <c r="UT5" s="0"/>
      <c r="UU5" s="0"/>
      <c r="UV5" s="0"/>
      <c r="UW5" s="0"/>
      <c r="UX5" s="0"/>
      <c r="UY5" s="0"/>
      <c r="UZ5" s="0"/>
      <c r="VA5" s="0"/>
      <c r="VB5" s="0"/>
      <c r="VC5" s="0"/>
      <c r="VD5" s="0"/>
      <c r="VE5" s="0"/>
      <c r="VF5" s="0"/>
      <c r="VG5" s="0"/>
      <c r="VH5" s="0"/>
      <c r="VI5" s="0"/>
      <c r="VJ5" s="0"/>
      <c r="VK5" s="0"/>
      <c r="VL5" s="0"/>
      <c r="VM5" s="0"/>
      <c r="VN5" s="0"/>
      <c r="VO5" s="0"/>
      <c r="VP5" s="0"/>
      <c r="VQ5" s="0"/>
      <c r="VR5" s="0"/>
      <c r="VS5" s="0"/>
      <c r="VT5" s="0"/>
      <c r="VU5" s="0"/>
      <c r="VV5" s="0"/>
      <c r="VW5" s="0"/>
      <c r="VX5" s="0"/>
      <c r="VY5" s="0"/>
      <c r="VZ5" s="0"/>
      <c r="WA5" s="0"/>
      <c r="WB5" s="0"/>
      <c r="WC5" s="0"/>
      <c r="WD5" s="0"/>
      <c r="WE5" s="0"/>
      <c r="WF5" s="0"/>
      <c r="WG5" s="0"/>
      <c r="WH5" s="0"/>
      <c r="WI5" s="0"/>
      <c r="WJ5" s="0"/>
      <c r="WK5" s="0"/>
      <c r="WL5" s="0"/>
      <c r="WM5" s="0"/>
      <c r="WN5" s="0"/>
      <c r="WO5" s="0"/>
      <c r="WP5" s="0"/>
      <c r="WQ5" s="0"/>
      <c r="WR5" s="0"/>
      <c r="WS5" s="0"/>
      <c r="WT5" s="0"/>
      <c r="WU5" s="0"/>
      <c r="WV5" s="0"/>
      <c r="WW5" s="0"/>
      <c r="WX5" s="0"/>
      <c r="WY5" s="0"/>
      <c r="WZ5" s="0"/>
      <c r="XA5" s="0"/>
      <c r="XB5" s="0"/>
      <c r="XC5" s="0"/>
      <c r="XD5" s="0"/>
      <c r="XE5" s="0"/>
      <c r="XF5" s="0"/>
      <c r="XG5" s="0"/>
      <c r="XH5" s="0"/>
      <c r="XI5" s="0"/>
      <c r="XJ5" s="0"/>
      <c r="XK5" s="0"/>
      <c r="XL5" s="0"/>
      <c r="XM5" s="0"/>
      <c r="XN5" s="0"/>
      <c r="XO5" s="0"/>
      <c r="XP5" s="0"/>
      <c r="XQ5" s="0"/>
      <c r="XR5" s="0"/>
      <c r="XS5" s="0"/>
      <c r="XT5" s="0"/>
      <c r="XU5" s="0"/>
      <c r="XV5" s="0"/>
      <c r="XW5" s="0"/>
      <c r="XX5" s="0"/>
      <c r="XY5" s="0"/>
      <c r="XZ5" s="0"/>
      <c r="YA5" s="0"/>
      <c r="YB5" s="0"/>
      <c r="YC5" s="0"/>
      <c r="YD5" s="0"/>
      <c r="YE5" s="0"/>
      <c r="YF5" s="0"/>
      <c r="YG5" s="0"/>
      <c r="YH5" s="0"/>
      <c r="YI5" s="0"/>
      <c r="YJ5" s="0"/>
      <c r="YK5" s="0"/>
      <c r="YL5" s="0"/>
      <c r="YM5" s="0"/>
      <c r="YN5" s="0"/>
      <c r="YO5" s="0"/>
      <c r="YP5" s="0"/>
      <c r="YQ5" s="0"/>
      <c r="YR5" s="0"/>
      <c r="YS5" s="0"/>
      <c r="YT5" s="0"/>
      <c r="YU5" s="0"/>
      <c r="YV5" s="0"/>
      <c r="YW5" s="0"/>
      <c r="YX5" s="0"/>
      <c r="YY5" s="0"/>
      <c r="YZ5" s="0"/>
      <c r="ZA5" s="0"/>
      <c r="ZB5" s="0"/>
      <c r="ZC5" s="0"/>
      <c r="ZD5" s="0"/>
      <c r="ZE5" s="0"/>
      <c r="ZF5" s="0"/>
      <c r="ZG5" s="0"/>
      <c r="ZH5" s="0"/>
      <c r="ZI5" s="0"/>
      <c r="ZJ5" s="0"/>
      <c r="ZK5" s="0"/>
      <c r="ZL5" s="0"/>
      <c r="ZM5" s="0"/>
      <c r="ZN5" s="0"/>
      <c r="ZO5" s="0"/>
      <c r="ZP5" s="0"/>
      <c r="ZQ5" s="0"/>
      <c r="ZR5" s="0"/>
      <c r="ZS5" s="0"/>
      <c r="ZT5" s="0"/>
      <c r="ZU5" s="0"/>
      <c r="ZV5" s="0"/>
      <c r="ZW5" s="0"/>
      <c r="ZX5" s="0"/>
      <c r="ZY5" s="0"/>
      <c r="ZZ5" s="0"/>
      <c r="AAA5" s="0"/>
      <c r="AAB5" s="0"/>
      <c r="AAC5" s="0"/>
      <c r="AAD5" s="0"/>
      <c r="AAE5" s="0"/>
      <c r="AAF5" s="0"/>
      <c r="AAG5" s="0"/>
      <c r="AAH5" s="0"/>
      <c r="AAI5" s="0"/>
      <c r="AAJ5" s="0"/>
      <c r="AAK5" s="0"/>
      <c r="AAL5" s="0"/>
      <c r="AAM5" s="0"/>
      <c r="AAN5" s="0"/>
      <c r="AAO5" s="0"/>
      <c r="AAP5" s="0"/>
      <c r="AAQ5" s="0"/>
      <c r="AAR5" s="0"/>
      <c r="AAS5" s="0"/>
      <c r="AAT5" s="0"/>
      <c r="AAU5" s="0"/>
      <c r="AAV5" s="0"/>
      <c r="AAW5" s="0"/>
      <c r="AAX5" s="0"/>
      <c r="AAY5" s="0"/>
      <c r="AAZ5" s="0"/>
      <c r="ABA5" s="0"/>
      <c r="ABB5" s="0"/>
      <c r="ABC5" s="0"/>
      <c r="ABD5" s="0"/>
      <c r="ABE5" s="0"/>
      <c r="ABF5" s="0"/>
      <c r="ABG5" s="0"/>
      <c r="ABH5" s="0"/>
      <c r="ABI5" s="0"/>
      <c r="ABJ5" s="0"/>
      <c r="ABK5" s="0"/>
      <c r="ABL5" s="0"/>
      <c r="ABM5" s="0"/>
      <c r="ABN5" s="0"/>
      <c r="ABO5" s="0"/>
      <c r="ABP5" s="0"/>
      <c r="ABQ5" s="0"/>
      <c r="ABR5" s="0"/>
      <c r="ABS5" s="0"/>
      <c r="ABT5" s="0"/>
      <c r="ABU5" s="0"/>
      <c r="ABV5" s="0"/>
      <c r="ABW5" s="0"/>
      <c r="ABX5" s="0"/>
      <c r="ABY5" s="0"/>
      <c r="ABZ5" s="0"/>
      <c r="ACA5" s="0"/>
      <c r="ACB5" s="0"/>
      <c r="ACC5" s="0"/>
      <c r="ACD5" s="0"/>
      <c r="ACE5" s="0"/>
      <c r="ACF5" s="0"/>
      <c r="ACG5" s="0"/>
      <c r="ACH5" s="0"/>
      <c r="ACI5" s="0"/>
      <c r="ACJ5" s="0"/>
      <c r="ACK5" s="0"/>
      <c r="ACL5" s="0"/>
      <c r="ACM5" s="0"/>
      <c r="ACN5" s="0"/>
      <c r="ACO5" s="0"/>
      <c r="ACP5" s="0"/>
      <c r="ACQ5" s="0"/>
      <c r="ACR5" s="0"/>
      <c r="ACS5" s="0"/>
      <c r="ACT5" s="0"/>
      <c r="ACU5" s="0"/>
      <c r="ACV5" s="0"/>
      <c r="ACW5" s="0"/>
      <c r="ACX5" s="0"/>
      <c r="ACY5" s="0"/>
      <c r="ACZ5" s="0"/>
      <c r="ADA5" s="0"/>
      <c r="ADB5" s="0"/>
      <c r="ADC5" s="0"/>
      <c r="ADD5" s="0"/>
      <c r="ADE5" s="0"/>
      <c r="ADF5" s="0"/>
      <c r="ADG5" s="0"/>
      <c r="ADH5" s="0"/>
      <c r="ADI5" s="0"/>
      <c r="ADJ5" s="0"/>
      <c r="ADK5" s="0"/>
      <c r="ADL5" s="0"/>
      <c r="ADM5" s="0"/>
      <c r="ADN5" s="0"/>
      <c r="ADO5" s="0"/>
      <c r="ADP5" s="0"/>
      <c r="ADQ5" s="0"/>
      <c r="ADR5" s="0"/>
      <c r="ADS5" s="0"/>
      <c r="ADT5" s="0"/>
      <c r="ADU5" s="0"/>
      <c r="ADV5" s="0"/>
      <c r="ADW5" s="0"/>
      <c r="ADX5" s="0"/>
      <c r="ADY5" s="0"/>
      <c r="ADZ5" s="0"/>
      <c r="AEA5" s="0"/>
      <c r="AEB5" s="0"/>
      <c r="AEC5" s="0"/>
      <c r="AED5" s="0"/>
      <c r="AEE5" s="0"/>
      <c r="AEF5" s="0"/>
      <c r="AEG5" s="0"/>
      <c r="AEH5" s="0"/>
      <c r="AEI5" s="0"/>
      <c r="AEJ5" s="0"/>
      <c r="AEK5" s="0"/>
      <c r="AEL5" s="0"/>
      <c r="AEM5" s="0"/>
      <c r="AEN5" s="0"/>
      <c r="AEO5" s="0"/>
      <c r="AEP5" s="0"/>
      <c r="AEQ5" s="0"/>
      <c r="AER5" s="0"/>
      <c r="AES5" s="0"/>
      <c r="AET5" s="0"/>
      <c r="AEU5" s="0"/>
      <c r="AEV5" s="0"/>
      <c r="AEW5" s="0"/>
      <c r="AEX5" s="0"/>
      <c r="AEY5" s="0"/>
      <c r="AEZ5" s="0"/>
      <c r="AFA5" s="0"/>
      <c r="AFB5" s="0"/>
      <c r="AFC5" s="0"/>
      <c r="AFD5" s="0"/>
      <c r="AFE5" s="0"/>
      <c r="AFF5" s="0"/>
      <c r="AFG5" s="0"/>
      <c r="AFH5" s="0"/>
      <c r="AFI5" s="0"/>
      <c r="AFJ5" s="0"/>
      <c r="AFK5" s="0"/>
      <c r="AFL5" s="0"/>
      <c r="AFM5" s="0"/>
      <c r="AFN5" s="0"/>
      <c r="AFO5" s="0"/>
      <c r="AFP5" s="0"/>
      <c r="AFQ5" s="0"/>
      <c r="AFR5" s="0"/>
      <c r="AFS5" s="0"/>
      <c r="AFT5" s="0"/>
      <c r="AFU5" s="0"/>
      <c r="AFV5" s="0"/>
      <c r="AFW5" s="0"/>
      <c r="AFX5" s="0"/>
      <c r="AFY5" s="0"/>
      <c r="AFZ5" s="0"/>
      <c r="AGA5" s="0"/>
      <c r="AGB5" s="0"/>
      <c r="AGC5" s="0"/>
      <c r="AGD5" s="0"/>
      <c r="AGE5" s="0"/>
      <c r="AGF5" s="0"/>
      <c r="AGG5" s="0"/>
      <c r="AGH5" s="0"/>
      <c r="AGI5" s="0"/>
      <c r="AGJ5" s="0"/>
      <c r="AGK5" s="0"/>
      <c r="AGL5" s="0"/>
      <c r="AGM5" s="0"/>
      <c r="AGN5" s="0"/>
      <c r="AGO5" s="0"/>
      <c r="AGP5" s="0"/>
      <c r="AGQ5" s="0"/>
      <c r="AGR5" s="0"/>
      <c r="AGS5" s="0"/>
      <c r="AGT5" s="0"/>
      <c r="AGU5" s="0"/>
      <c r="AGV5" s="0"/>
      <c r="AGW5" s="0"/>
      <c r="AGX5" s="0"/>
      <c r="AGY5" s="0"/>
      <c r="AGZ5" s="0"/>
      <c r="AHA5" s="0"/>
      <c r="AHB5" s="0"/>
      <c r="AHC5" s="0"/>
      <c r="AHD5" s="0"/>
      <c r="AHE5" s="0"/>
      <c r="AHF5" s="0"/>
      <c r="AHG5" s="0"/>
      <c r="AHH5" s="0"/>
      <c r="AHI5" s="0"/>
      <c r="AHJ5" s="0"/>
      <c r="AHK5" s="0"/>
      <c r="AHL5" s="0"/>
      <c r="AHM5" s="0"/>
      <c r="AHN5" s="0"/>
      <c r="AHO5" s="0"/>
      <c r="AHP5" s="0"/>
      <c r="AHQ5" s="0"/>
      <c r="AHR5" s="0"/>
      <c r="AHS5" s="0"/>
      <c r="AHT5" s="0"/>
      <c r="AHU5" s="0"/>
      <c r="AHV5" s="0"/>
      <c r="AHW5" s="0"/>
      <c r="AHX5" s="0"/>
      <c r="AHY5" s="0"/>
      <c r="AHZ5" s="0"/>
      <c r="AIA5" s="0"/>
      <c r="AIB5" s="0"/>
      <c r="AIC5" s="0"/>
      <c r="AID5" s="0"/>
      <c r="AIE5" s="0"/>
      <c r="AIF5" s="0"/>
      <c r="AIG5" s="0"/>
      <c r="AIH5" s="0"/>
      <c r="AII5" s="0"/>
      <c r="AIJ5" s="0"/>
      <c r="AIK5" s="0"/>
      <c r="AIL5" s="0"/>
      <c r="AIM5" s="0"/>
      <c r="AIN5" s="0"/>
      <c r="AIO5" s="0"/>
      <c r="AIP5" s="0"/>
      <c r="AIQ5" s="0"/>
      <c r="AIR5" s="0"/>
      <c r="AIS5" s="0"/>
      <c r="AIT5" s="0"/>
      <c r="AIU5" s="0"/>
      <c r="AIV5" s="0"/>
      <c r="AIW5" s="0"/>
      <c r="AIX5" s="0"/>
      <c r="AIY5" s="0"/>
      <c r="AIZ5" s="0"/>
      <c r="AJA5" s="0"/>
      <c r="AJB5" s="0"/>
      <c r="AJC5" s="0"/>
      <c r="AJD5" s="0"/>
      <c r="AJE5" s="0"/>
      <c r="AJF5" s="0"/>
      <c r="AJG5" s="0"/>
      <c r="AJH5" s="0"/>
      <c r="AJI5" s="0"/>
      <c r="AJJ5" s="0"/>
      <c r="AJK5" s="0"/>
      <c r="AJL5" s="0"/>
      <c r="AJM5" s="0"/>
      <c r="AJN5" s="0"/>
      <c r="AJO5" s="0"/>
      <c r="AJP5" s="0"/>
      <c r="AJQ5" s="0"/>
      <c r="AJR5" s="0"/>
      <c r="AJS5" s="0"/>
      <c r="AJT5" s="0"/>
      <c r="AJU5" s="0"/>
      <c r="AJV5" s="0"/>
      <c r="AJW5" s="0"/>
      <c r="AJX5" s="0"/>
      <c r="AJY5" s="0"/>
      <c r="AJZ5" s="0"/>
      <c r="AKA5" s="0"/>
      <c r="AKB5" s="0"/>
      <c r="AKC5" s="0"/>
      <c r="AKD5" s="0"/>
      <c r="AKE5" s="0"/>
      <c r="AKF5" s="0"/>
      <c r="AKG5" s="0"/>
      <c r="AKH5" s="0"/>
      <c r="AKI5" s="0"/>
      <c r="AKJ5" s="0"/>
      <c r="AKK5" s="0"/>
      <c r="AKL5" s="0"/>
      <c r="AKM5" s="0"/>
      <c r="AKN5" s="0"/>
      <c r="AKO5" s="0"/>
      <c r="AKP5" s="0"/>
      <c r="AKQ5" s="0"/>
      <c r="AKR5" s="0"/>
      <c r="AKS5" s="0"/>
      <c r="AKT5" s="0"/>
      <c r="AKU5" s="0"/>
      <c r="AKV5" s="0"/>
      <c r="AKW5" s="0"/>
      <c r="AKX5" s="0"/>
      <c r="AKY5" s="0"/>
      <c r="AKZ5" s="0"/>
      <c r="ALA5" s="0"/>
      <c r="ALB5" s="0"/>
      <c r="ALC5" s="0"/>
      <c r="ALD5" s="0"/>
      <c r="ALE5" s="0"/>
      <c r="ALF5" s="0"/>
      <c r="ALG5" s="0"/>
      <c r="ALH5" s="0"/>
      <c r="ALI5" s="0"/>
      <c r="ALJ5" s="0"/>
      <c r="ALK5" s="0"/>
      <c r="ALL5" s="0"/>
      <c r="ALM5" s="0"/>
      <c r="ALN5" s="0"/>
      <c r="ALO5" s="0"/>
      <c r="ALP5" s="0"/>
      <c r="ALQ5" s="0"/>
      <c r="ALR5" s="0"/>
      <c r="ALS5" s="0"/>
      <c r="ALT5" s="0"/>
      <c r="ALU5" s="0"/>
      <c r="ALV5" s="0"/>
      <c r="ALW5" s="0"/>
      <c r="ALX5" s="0"/>
      <c r="ALY5" s="0"/>
      <c r="ALZ5" s="0"/>
      <c r="AMA5" s="0"/>
      <c r="AMB5" s="0"/>
      <c r="AMC5" s="0"/>
      <c r="AMD5" s="0"/>
      <c r="AME5" s="0"/>
      <c r="AMF5" s="0"/>
      <c r="AMG5" s="0"/>
      <c r="AMH5" s="0"/>
      <c r="AMI5" s="0"/>
      <c r="AMJ5" s="0"/>
    </row>
    <row r="6" customFormat="false" ht="38.25" hidden="false" customHeight="false" outlineLevel="0" collapsed="false">
      <c r="A6" s="0"/>
      <c r="B6" s="121" t="s">
        <v>110</v>
      </c>
      <c r="C6" s="122"/>
      <c r="D6" s="122"/>
      <c r="E6" s="123"/>
      <c r="F6" s="124"/>
      <c r="G6" s="119"/>
      <c r="H6" s="119"/>
      <c r="I6" s="0"/>
      <c r="J6" s="0"/>
      <c r="K6" s="0"/>
      <c r="L6" s="0"/>
      <c r="M6" s="0"/>
      <c r="N6" s="0"/>
      <c r="O6" s="0"/>
      <c r="P6" s="0"/>
      <c r="Q6" s="0"/>
      <c r="R6" s="0"/>
      <c r="S6" s="0"/>
      <c r="T6" s="0"/>
      <c r="U6" s="0"/>
      <c r="V6" s="0"/>
      <c r="W6" s="0"/>
      <c r="X6" s="0"/>
      <c r="Y6" s="0"/>
      <c r="Z6" s="0"/>
      <c r="AA6" s="0"/>
      <c r="AB6" s="0"/>
      <c r="AC6" s="0"/>
      <c r="AD6" s="0"/>
      <c r="AE6" s="0"/>
      <c r="AF6" s="0"/>
      <c r="AG6" s="0"/>
      <c r="AH6" s="0"/>
      <c r="AI6" s="0"/>
      <c r="AJ6" s="0"/>
      <c r="AK6" s="0"/>
      <c r="AL6" s="0"/>
      <c r="AM6" s="0"/>
      <c r="AN6" s="0"/>
      <c r="AO6" s="0"/>
      <c r="AP6" s="0"/>
      <c r="AQ6" s="0"/>
      <c r="AR6" s="0"/>
      <c r="AS6" s="0"/>
      <c r="AT6" s="0"/>
      <c r="AU6" s="0"/>
      <c r="AV6" s="0"/>
      <c r="AW6" s="0"/>
      <c r="AX6" s="0"/>
      <c r="AY6" s="0"/>
      <c r="AZ6" s="0"/>
      <c r="BA6" s="0"/>
      <c r="BB6" s="0"/>
      <c r="BC6" s="0"/>
      <c r="BD6" s="0"/>
      <c r="BE6" s="0"/>
      <c r="BF6" s="0"/>
      <c r="BG6" s="0"/>
      <c r="BH6" s="0"/>
      <c r="BI6" s="0"/>
      <c r="BJ6" s="0"/>
      <c r="BK6" s="0"/>
      <c r="BL6" s="0"/>
      <c r="BM6" s="0"/>
      <c r="BN6" s="0"/>
      <c r="BO6" s="0"/>
      <c r="BP6" s="0"/>
      <c r="BQ6" s="0"/>
      <c r="BR6" s="0"/>
      <c r="BS6" s="0"/>
      <c r="BT6" s="0"/>
      <c r="BU6" s="0"/>
      <c r="BV6" s="0"/>
      <c r="BW6" s="0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  <c r="CS6" s="0"/>
      <c r="CT6" s="0"/>
      <c r="CU6" s="0"/>
      <c r="CV6" s="0"/>
      <c r="CW6" s="0"/>
      <c r="CX6" s="0"/>
      <c r="CY6" s="0"/>
      <c r="CZ6" s="0"/>
      <c r="DA6" s="0"/>
      <c r="DB6" s="0"/>
      <c r="DC6" s="0"/>
      <c r="DD6" s="0"/>
      <c r="DE6" s="0"/>
      <c r="DF6" s="0"/>
      <c r="DG6" s="0"/>
      <c r="DH6" s="0"/>
      <c r="DI6" s="0"/>
      <c r="DJ6" s="0"/>
      <c r="DK6" s="0"/>
      <c r="DL6" s="0"/>
      <c r="DM6" s="0"/>
      <c r="DN6" s="0"/>
      <c r="DO6" s="0"/>
      <c r="DP6" s="0"/>
      <c r="DQ6" s="0"/>
      <c r="DR6" s="0"/>
      <c r="DS6" s="0"/>
      <c r="DT6" s="0"/>
      <c r="DU6" s="0"/>
      <c r="DV6" s="0"/>
      <c r="DW6" s="0"/>
      <c r="DX6" s="0"/>
      <c r="DY6" s="0"/>
      <c r="DZ6" s="0"/>
      <c r="EA6" s="0"/>
      <c r="EB6" s="0"/>
      <c r="EC6" s="0"/>
      <c r="ED6" s="0"/>
      <c r="EE6" s="0"/>
      <c r="EF6" s="0"/>
      <c r="EG6" s="0"/>
      <c r="EH6" s="0"/>
      <c r="EI6" s="0"/>
      <c r="EJ6" s="0"/>
      <c r="EK6" s="0"/>
      <c r="EL6" s="0"/>
      <c r="EM6" s="0"/>
      <c r="EN6" s="0"/>
      <c r="EO6" s="0"/>
      <c r="EP6" s="0"/>
      <c r="EQ6" s="0"/>
      <c r="ER6" s="0"/>
      <c r="ES6" s="0"/>
      <c r="ET6" s="0"/>
      <c r="EU6" s="0"/>
      <c r="EV6" s="0"/>
      <c r="EW6" s="0"/>
      <c r="EX6" s="0"/>
      <c r="EY6" s="0"/>
      <c r="EZ6" s="0"/>
      <c r="FA6" s="0"/>
      <c r="FB6" s="0"/>
      <c r="FC6" s="0"/>
      <c r="FD6" s="0"/>
      <c r="FE6" s="0"/>
      <c r="FF6" s="0"/>
      <c r="FG6" s="0"/>
      <c r="FH6" s="0"/>
      <c r="FI6" s="0"/>
      <c r="FJ6" s="0"/>
      <c r="FK6" s="0"/>
      <c r="FL6" s="0"/>
      <c r="FM6" s="0"/>
      <c r="FN6" s="0"/>
      <c r="FO6" s="0"/>
      <c r="FP6" s="0"/>
      <c r="FQ6" s="0"/>
      <c r="FR6" s="0"/>
      <c r="FS6" s="0"/>
      <c r="FT6" s="0"/>
      <c r="FU6" s="0"/>
      <c r="FV6" s="0"/>
      <c r="FW6" s="0"/>
      <c r="FX6" s="0"/>
      <c r="FY6" s="0"/>
      <c r="FZ6" s="0"/>
      <c r="GA6" s="0"/>
      <c r="GB6" s="0"/>
      <c r="GC6" s="0"/>
      <c r="GD6" s="0"/>
      <c r="GE6" s="0"/>
      <c r="GF6" s="0"/>
      <c r="GG6" s="0"/>
      <c r="GH6" s="0"/>
      <c r="GI6" s="0"/>
      <c r="GJ6" s="0"/>
      <c r="GK6" s="0"/>
      <c r="GL6" s="0"/>
      <c r="GM6" s="0"/>
      <c r="GN6" s="0"/>
      <c r="GO6" s="0"/>
      <c r="GP6" s="0"/>
      <c r="GQ6" s="0"/>
      <c r="GR6" s="0"/>
      <c r="GS6" s="0"/>
      <c r="GT6" s="0"/>
      <c r="GU6" s="0"/>
      <c r="GV6" s="0"/>
      <c r="GW6" s="0"/>
      <c r="GX6" s="0"/>
      <c r="GY6" s="0"/>
      <c r="GZ6" s="0"/>
      <c r="HA6" s="0"/>
      <c r="HB6" s="0"/>
      <c r="HC6" s="0"/>
      <c r="HD6" s="0"/>
      <c r="HE6" s="0"/>
      <c r="HF6" s="0"/>
      <c r="HG6" s="0"/>
      <c r="HH6" s="0"/>
      <c r="HI6" s="0"/>
      <c r="HJ6" s="0"/>
      <c r="HK6" s="0"/>
      <c r="HL6" s="0"/>
      <c r="HM6" s="0"/>
      <c r="HN6" s="0"/>
      <c r="HO6" s="0"/>
      <c r="HP6" s="0"/>
      <c r="HQ6" s="0"/>
      <c r="HR6" s="0"/>
      <c r="HS6" s="0"/>
      <c r="HT6" s="0"/>
      <c r="HU6" s="0"/>
      <c r="HV6" s="0"/>
      <c r="HW6" s="0"/>
      <c r="HX6" s="0"/>
      <c r="HY6" s="0"/>
      <c r="HZ6" s="0"/>
      <c r="IA6" s="0"/>
      <c r="IB6" s="0"/>
      <c r="IC6" s="0"/>
      <c r="ID6" s="0"/>
      <c r="IE6" s="0"/>
      <c r="IF6" s="0"/>
      <c r="IG6" s="0"/>
      <c r="IH6" s="0"/>
      <c r="II6" s="0"/>
      <c r="IJ6" s="0"/>
      <c r="IK6" s="0"/>
      <c r="IL6" s="0"/>
      <c r="IM6" s="0"/>
      <c r="IN6" s="0"/>
      <c r="IO6" s="0"/>
      <c r="IP6" s="0"/>
      <c r="IQ6" s="0"/>
      <c r="IR6" s="0"/>
      <c r="IS6" s="0"/>
      <c r="IT6" s="0"/>
      <c r="IU6" s="0"/>
      <c r="IV6" s="0"/>
      <c r="IW6" s="0"/>
      <c r="IX6" s="0"/>
      <c r="IY6" s="0"/>
      <c r="IZ6" s="0"/>
      <c r="JA6" s="0"/>
      <c r="JB6" s="0"/>
      <c r="JC6" s="0"/>
      <c r="JD6" s="0"/>
      <c r="JE6" s="0"/>
      <c r="JF6" s="0"/>
      <c r="JG6" s="0"/>
      <c r="JH6" s="0"/>
      <c r="JI6" s="0"/>
      <c r="JJ6" s="0"/>
      <c r="JK6" s="0"/>
      <c r="JL6" s="0"/>
      <c r="JM6" s="0"/>
      <c r="JN6" s="0"/>
      <c r="JO6" s="0"/>
      <c r="JP6" s="0"/>
      <c r="JQ6" s="0"/>
      <c r="JR6" s="0"/>
      <c r="JS6" s="0"/>
      <c r="JT6" s="0"/>
      <c r="JU6" s="0"/>
      <c r="JV6" s="0"/>
      <c r="JW6" s="0"/>
      <c r="JX6" s="0"/>
      <c r="JY6" s="0"/>
      <c r="JZ6" s="0"/>
      <c r="KA6" s="0"/>
      <c r="KB6" s="0"/>
      <c r="KC6" s="0"/>
      <c r="KD6" s="0"/>
      <c r="KE6" s="0"/>
      <c r="KF6" s="0"/>
      <c r="KG6" s="0"/>
      <c r="KH6" s="0"/>
      <c r="KI6" s="0"/>
      <c r="KJ6" s="0"/>
      <c r="KK6" s="0"/>
      <c r="KL6" s="0"/>
      <c r="KM6" s="0"/>
      <c r="KN6" s="0"/>
      <c r="KO6" s="0"/>
      <c r="KP6" s="0"/>
      <c r="KQ6" s="0"/>
      <c r="KR6" s="0"/>
      <c r="KS6" s="0"/>
      <c r="KT6" s="0"/>
      <c r="KU6" s="0"/>
      <c r="KV6" s="0"/>
      <c r="KW6" s="0"/>
      <c r="KX6" s="0"/>
      <c r="KY6" s="0"/>
      <c r="KZ6" s="0"/>
      <c r="LA6" s="0"/>
      <c r="LB6" s="0"/>
      <c r="LC6" s="0"/>
      <c r="LD6" s="0"/>
      <c r="LE6" s="0"/>
      <c r="LF6" s="0"/>
      <c r="LG6" s="0"/>
      <c r="LH6" s="0"/>
      <c r="LI6" s="0"/>
      <c r="LJ6" s="0"/>
      <c r="LK6" s="0"/>
      <c r="LL6" s="0"/>
      <c r="LM6" s="0"/>
      <c r="LN6" s="0"/>
      <c r="LO6" s="0"/>
      <c r="LP6" s="0"/>
      <c r="LQ6" s="0"/>
      <c r="LR6" s="0"/>
      <c r="LS6" s="0"/>
      <c r="LT6" s="0"/>
      <c r="LU6" s="0"/>
      <c r="LV6" s="0"/>
      <c r="LW6" s="0"/>
      <c r="LX6" s="0"/>
      <c r="LY6" s="0"/>
      <c r="LZ6" s="0"/>
      <c r="MA6" s="0"/>
      <c r="MB6" s="0"/>
      <c r="MC6" s="0"/>
      <c r="MD6" s="0"/>
      <c r="ME6" s="0"/>
      <c r="MF6" s="0"/>
      <c r="MG6" s="0"/>
      <c r="MH6" s="0"/>
      <c r="MI6" s="0"/>
      <c r="MJ6" s="0"/>
      <c r="MK6" s="0"/>
      <c r="ML6" s="0"/>
      <c r="MM6" s="0"/>
      <c r="MN6" s="0"/>
      <c r="MO6" s="0"/>
      <c r="MP6" s="0"/>
      <c r="MQ6" s="0"/>
      <c r="MR6" s="0"/>
      <c r="MS6" s="0"/>
      <c r="MT6" s="0"/>
      <c r="MU6" s="0"/>
      <c r="MV6" s="0"/>
      <c r="MW6" s="0"/>
      <c r="MX6" s="0"/>
      <c r="MY6" s="0"/>
      <c r="MZ6" s="0"/>
      <c r="NA6" s="0"/>
      <c r="NB6" s="0"/>
      <c r="NC6" s="0"/>
      <c r="ND6" s="0"/>
      <c r="NE6" s="0"/>
      <c r="NF6" s="0"/>
      <c r="NG6" s="0"/>
      <c r="NH6" s="0"/>
      <c r="NI6" s="0"/>
      <c r="NJ6" s="0"/>
      <c r="NK6" s="0"/>
      <c r="NL6" s="0"/>
      <c r="NM6" s="0"/>
      <c r="NN6" s="0"/>
      <c r="NO6" s="0"/>
      <c r="NP6" s="0"/>
      <c r="NQ6" s="0"/>
      <c r="NR6" s="0"/>
      <c r="NS6" s="0"/>
      <c r="NT6" s="0"/>
      <c r="NU6" s="0"/>
      <c r="NV6" s="0"/>
      <c r="NW6" s="0"/>
      <c r="NX6" s="0"/>
      <c r="NY6" s="0"/>
      <c r="NZ6" s="0"/>
      <c r="OA6" s="0"/>
      <c r="OB6" s="0"/>
      <c r="OC6" s="0"/>
      <c r="OD6" s="0"/>
      <c r="OE6" s="0"/>
      <c r="OF6" s="0"/>
      <c r="OG6" s="0"/>
      <c r="OH6" s="0"/>
      <c r="OI6" s="0"/>
      <c r="OJ6" s="0"/>
      <c r="OK6" s="0"/>
      <c r="OL6" s="0"/>
      <c r="OM6" s="0"/>
      <c r="ON6" s="0"/>
      <c r="OO6" s="0"/>
      <c r="OP6" s="0"/>
      <c r="OQ6" s="0"/>
      <c r="OR6" s="0"/>
      <c r="OS6" s="0"/>
      <c r="OT6" s="0"/>
      <c r="OU6" s="0"/>
      <c r="OV6" s="0"/>
      <c r="OW6" s="0"/>
      <c r="OX6" s="0"/>
      <c r="OY6" s="0"/>
      <c r="OZ6" s="0"/>
      <c r="PA6" s="0"/>
      <c r="PB6" s="0"/>
      <c r="PC6" s="0"/>
      <c r="PD6" s="0"/>
      <c r="PE6" s="0"/>
      <c r="PF6" s="0"/>
      <c r="PG6" s="0"/>
      <c r="PH6" s="0"/>
      <c r="PI6" s="0"/>
      <c r="PJ6" s="0"/>
      <c r="PK6" s="0"/>
      <c r="PL6" s="0"/>
      <c r="PM6" s="0"/>
      <c r="PN6" s="0"/>
      <c r="PO6" s="0"/>
      <c r="PP6" s="0"/>
      <c r="PQ6" s="0"/>
      <c r="PR6" s="0"/>
      <c r="PS6" s="0"/>
      <c r="PT6" s="0"/>
      <c r="PU6" s="0"/>
      <c r="PV6" s="0"/>
      <c r="PW6" s="0"/>
      <c r="PX6" s="0"/>
      <c r="PY6" s="0"/>
      <c r="PZ6" s="0"/>
      <c r="QA6" s="0"/>
      <c r="QB6" s="0"/>
      <c r="QC6" s="0"/>
      <c r="QD6" s="0"/>
      <c r="QE6" s="0"/>
      <c r="QF6" s="0"/>
      <c r="QG6" s="0"/>
      <c r="QH6" s="0"/>
      <c r="QI6" s="0"/>
      <c r="QJ6" s="0"/>
      <c r="QK6" s="0"/>
      <c r="QL6" s="0"/>
      <c r="QM6" s="0"/>
      <c r="QN6" s="0"/>
      <c r="QO6" s="0"/>
      <c r="QP6" s="0"/>
      <c r="QQ6" s="0"/>
      <c r="QR6" s="0"/>
      <c r="QS6" s="0"/>
      <c r="QT6" s="0"/>
      <c r="QU6" s="0"/>
      <c r="QV6" s="0"/>
      <c r="QW6" s="0"/>
      <c r="QX6" s="0"/>
      <c r="QY6" s="0"/>
      <c r="QZ6" s="0"/>
      <c r="RA6" s="0"/>
      <c r="RB6" s="0"/>
      <c r="RC6" s="0"/>
      <c r="RD6" s="0"/>
      <c r="RE6" s="0"/>
      <c r="RF6" s="0"/>
      <c r="RG6" s="0"/>
      <c r="RH6" s="0"/>
      <c r="RI6" s="0"/>
      <c r="RJ6" s="0"/>
      <c r="RK6" s="0"/>
      <c r="RL6" s="0"/>
      <c r="RM6" s="0"/>
      <c r="RN6" s="0"/>
      <c r="RO6" s="0"/>
      <c r="RP6" s="0"/>
      <c r="RQ6" s="0"/>
      <c r="RR6" s="0"/>
      <c r="RS6" s="0"/>
      <c r="RT6" s="0"/>
      <c r="RU6" s="0"/>
      <c r="RV6" s="0"/>
      <c r="RW6" s="0"/>
      <c r="RX6" s="0"/>
      <c r="RY6" s="0"/>
      <c r="RZ6" s="0"/>
      <c r="SA6" s="0"/>
      <c r="SB6" s="0"/>
      <c r="SC6" s="0"/>
      <c r="SD6" s="0"/>
      <c r="SE6" s="0"/>
      <c r="SF6" s="0"/>
      <c r="SG6" s="0"/>
      <c r="SH6" s="0"/>
      <c r="SI6" s="0"/>
      <c r="SJ6" s="0"/>
      <c r="SK6" s="0"/>
      <c r="SL6" s="0"/>
      <c r="SM6" s="0"/>
      <c r="SN6" s="0"/>
      <c r="SO6" s="0"/>
      <c r="SP6" s="0"/>
      <c r="SQ6" s="0"/>
      <c r="SR6" s="0"/>
      <c r="SS6" s="0"/>
      <c r="ST6" s="0"/>
      <c r="SU6" s="0"/>
      <c r="SV6" s="0"/>
      <c r="SW6" s="0"/>
      <c r="SX6" s="0"/>
      <c r="SY6" s="0"/>
      <c r="SZ6" s="0"/>
      <c r="TA6" s="0"/>
      <c r="TB6" s="0"/>
      <c r="TC6" s="0"/>
      <c r="TD6" s="0"/>
      <c r="TE6" s="0"/>
      <c r="TF6" s="0"/>
      <c r="TG6" s="0"/>
      <c r="TH6" s="0"/>
      <c r="TI6" s="0"/>
      <c r="TJ6" s="0"/>
      <c r="TK6" s="0"/>
      <c r="TL6" s="0"/>
      <c r="TM6" s="0"/>
      <c r="TN6" s="0"/>
      <c r="TO6" s="0"/>
      <c r="TP6" s="0"/>
      <c r="TQ6" s="0"/>
      <c r="TR6" s="0"/>
      <c r="TS6" s="0"/>
      <c r="TT6" s="0"/>
      <c r="TU6" s="0"/>
      <c r="TV6" s="0"/>
      <c r="TW6" s="0"/>
      <c r="TX6" s="0"/>
      <c r="TY6" s="0"/>
      <c r="TZ6" s="0"/>
      <c r="UA6" s="0"/>
      <c r="UB6" s="0"/>
      <c r="UC6" s="0"/>
      <c r="UD6" s="0"/>
      <c r="UE6" s="0"/>
      <c r="UF6" s="0"/>
      <c r="UG6" s="0"/>
      <c r="UH6" s="0"/>
      <c r="UI6" s="0"/>
      <c r="UJ6" s="0"/>
      <c r="UK6" s="0"/>
      <c r="UL6" s="0"/>
      <c r="UM6" s="0"/>
      <c r="UN6" s="0"/>
      <c r="UO6" s="0"/>
      <c r="UP6" s="0"/>
      <c r="UQ6" s="0"/>
      <c r="UR6" s="0"/>
      <c r="US6" s="0"/>
      <c r="UT6" s="0"/>
      <c r="UU6" s="0"/>
      <c r="UV6" s="0"/>
      <c r="UW6" s="0"/>
      <c r="UX6" s="0"/>
      <c r="UY6" s="0"/>
      <c r="UZ6" s="0"/>
      <c r="VA6" s="0"/>
      <c r="VB6" s="0"/>
      <c r="VC6" s="0"/>
      <c r="VD6" s="0"/>
      <c r="VE6" s="0"/>
      <c r="VF6" s="0"/>
      <c r="VG6" s="0"/>
      <c r="VH6" s="0"/>
      <c r="VI6" s="0"/>
      <c r="VJ6" s="0"/>
      <c r="VK6" s="0"/>
      <c r="VL6" s="0"/>
      <c r="VM6" s="0"/>
      <c r="VN6" s="0"/>
      <c r="VO6" s="0"/>
      <c r="VP6" s="0"/>
      <c r="VQ6" s="0"/>
      <c r="VR6" s="0"/>
      <c r="VS6" s="0"/>
      <c r="VT6" s="0"/>
      <c r="VU6" s="0"/>
      <c r="VV6" s="0"/>
      <c r="VW6" s="0"/>
      <c r="VX6" s="0"/>
      <c r="VY6" s="0"/>
      <c r="VZ6" s="0"/>
      <c r="WA6" s="0"/>
      <c r="WB6" s="0"/>
      <c r="WC6" s="0"/>
      <c r="WD6" s="0"/>
      <c r="WE6" s="0"/>
      <c r="WF6" s="0"/>
      <c r="WG6" s="0"/>
      <c r="WH6" s="0"/>
      <c r="WI6" s="0"/>
      <c r="WJ6" s="0"/>
      <c r="WK6" s="0"/>
      <c r="WL6" s="0"/>
      <c r="WM6" s="0"/>
      <c r="WN6" s="0"/>
      <c r="WO6" s="0"/>
      <c r="WP6" s="0"/>
      <c r="WQ6" s="0"/>
      <c r="WR6" s="0"/>
      <c r="WS6" s="0"/>
      <c r="WT6" s="0"/>
      <c r="WU6" s="0"/>
      <c r="WV6" s="0"/>
      <c r="WW6" s="0"/>
      <c r="WX6" s="0"/>
      <c r="WY6" s="0"/>
      <c r="WZ6" s="0"/>
      <c r="XA6" s="0"/>
      <c r="XB6" s="0"/>
      <c r="XC6" s="0"/>
      <c r="XD6" s="0"/>
      <c r="XE6" s="0"/>
      <c r="XF6" s="0"/>
      <c r="XG6" s="0"/>
      <c r="XH6" s="0"/>
      <c r="XI6" s="0"/>
      <c r="XJ6" s="0"/>
      <c r="XK6" s="0"/>
      <c r="XL6" s="0"/>
      <c r="XM6" s="0"/>
      <c r="XN6" s="0"/>
      <c r="XO6" s="0"/>
      <c r="XP6" s="0"/>
      <c r="XQ6" s="0"/>
      <c r="XR6" s="0"/>
      <c r="XS6" s="0"/>
      <c r="XT6" s="0"/>
      <c r="XU6" s="0"/>
      <c r="XV6" s="0"/>
      <c r="XW6" s="0"/>
      <c r="XX6" s="0"/>
      <c r="XY6" s="0"/>
      <c r="XZ6" s="0"/>
      <c r="YA6" s="0"/>
      <c r="YB6" s="0"/>
      <c r="YC6" s="0"/>
      <c r="YD6" s="0"/>
      <c r="YE6" s="0"/>
      <c r="YF6" s="0"/>
      <c r="YG6" s="0"/>
      <c r="YH6" s="0"/>
      <c r="YI6" s="0"/>
      <c r="YJ6" s="0"/>
      <c r="YK6" s="0"/>
      <c r="YL6" s="0"/>
      <c r="YM6" s="0"/>
      <c r="YN6" s="0"/>
      <c r="YO6" s="0"/>
      <c r="YP6" s="0"/>
      <c r="YQ6" s="0"/>
      <c r="YR6" s="0"/>
      <c r="YS6" s="0"/>
      <c r="YT6" s="0"/>
      <c r="YU6" s="0"/>
      <c r="YV6" s="0"/>
      <c r="YW6" s="0"/>
      <c r="YX6" s="0"/>
      <c r="YY6" s="0"/>
      <c r="YZ6" s="0"/>
      <c r="ZA6" s="0"/>
      <c r="ZB6" s="0"/>
      <c r="ZC6" s="0"/>
      <c r="ZD6" s="0"/>
      <c r="ZE6" s="0"/>
      <c r="ZF6" s="0"/>
      <c r="ZG6" s="0"/>
      <c r="ZH6" s="0"/>
      <c r="ZI6" s="0"/>
      <c r="ZJ6" s="0"/>
      <c r="ZK6" s="0"/>
      <c r="ZL6" s="0"/>
      <c r="ZM6" s="0"/>
      <c r="ZN6" s="0"/>
      <c r="ZO6" s="0"/>
      <c r="ZP6" s="0"/>
      <c r="ZQ6" s="0"/>
      <c r="ZR6" s="0"/>
      <c r="ZS6" s="0"/>
      <c r="ZT6" s="0"/>
      <c r="ZU6" s="0"/>
      <c r="ZV6" s="0"/>
      <c r="ZW6" s="0"/>
      <c r="ZX6" s="0"/>
      <c r="ZY6" s="0"/>
      <c r="ZZ6" s="0"/>
      <c r="AAA6" s="0"/>
      <c r="AAB6" s="0"/>
      <c r="AAC6" s="0"/>
      <c r="AAD6" s="0"/>
      <c r="AAE6" s="0"/>
      <c r="AAF6" s="0"/>
      <c r="AAG6" s="0"/>
      <c r="AAH6" s="0"/>
      <c r="AAI6" s="0"/>
      <c r="AAJ6" s="0"/>
      <c r="AAK6" s="0"/>
      <c r="AAL6" s="0"/>
      <c r="AAM6" s="0"/>
      <c r="AAN6" s="0"/>
      <c r="AAO6" s="0"/>
      <c r="AAP6" s="0"/>
      <c r="AAQ6" s="0"/>
      <c r="AAR6" s="0"/>
      <c r="AAS6" s="0"/>
      <c r="AAT6" s="0"/>
      <c r="AAU6" s="0"/>
      <c r="AAV6" s="0"/>
      <c r="AAW6" s="0"/>
      <c r="AAX6" s="0"/>
      <c r="AAY6" s="0"/>
      <c r="AAZ6" s="0"/>
      <c r="ABA6" s="0"/>
      <c r="ABB6" s="0"/>
      <c r="ABC6" s="0"/>
      <c r="ABD6" s="0"/>
      <c r="ABE6" s="0"/>
      <c r="ABF6" s="0"/>
      <c r="ABG6" s="0"/>
      <c r="ABH6" s="0"/>
      <c r="ABI6" s="0"/>
      <c r="ABJ6" s="0"/>
      <c r="ABK6" s="0"/>
      <c r="ABL6" s="0"/>
      <c r="ABM6" s="0"/>
      <c r="ABN6" s="0"/>
      <c r="ABO6" s="0"/>
      <c r="ABP6" s="0"/>
      <c r="ABQ6" s="0"/>
      <c r="ABR6" s="0"/>
      <c r="ABS6" s="0"/>
      <c r="ABT6" s="0"/>
      <c r="ABU6" s="0"/>
      <c r="ABV6" s="0"/>
      <c r="ABW6" s="0"/>
      <c r="ABX6" s="0"/>
      <c r="ABY6" s="0"/>
      <c r="ABZ6" s="0"/>
      <c r="ACA6" s="0"/>
      <c r="ACB6" s="0"/>
      <c r="ACC6" s="0"/>
      <c r="ACD6" s="0"/>
      <c r="ACE6" s="0"/>
      <c r="ACF6" s="0"/>
      <c r="ACG6" s="0"/>
      <c r="ACH6" s="0"/>
      <c r="ACI6" s="0"/>
      <c r="ACJ6" s="0"/>
      <c r="ACK6" s="0"/>
      <c r="ACL6" s="0"/>
      <c r="ACM6" s="0"/>
      <c r="ACN6" s="0"/>
      <c r="ACO6" s="0"/>
      <c r="ACP6" s="0"/>
      <c r="ACQ6" s="0"/>
      <c r="ACR6" s="0"/>
      <c r="ACS6" s="0"/>
      <c r="ACT6" s="0"/>
      <c r="ACU6" s="0"/>
      <c r="ACV6" s="0"/>
      <c r="ACW6" s="0"/>
      <c r="ACX6" s="0"/>
      <c r="ACY6" s="0"/>
      <c r="ACZ6" s="0"/>
      <c r="ADA6" s="0"/>
      <c r="ADB6" s="0"/>
      <c r="ADC6" s="0"/>
      <c r="ADD6" s="0"/>
      <c r="ADE6" s="0"/>
      <c r="ADF6" s="0"/>
      <c r="ADG6" s="0"/>
      <c r="ADH6" s="0"/>
      <c r="ADI6" s="0"/>
      <c r="ADJ6" s="0"/>
      <c r="ADK6" s="0"/>
      <c r="ADL6" s="0"/>
      <c r="ADM6" s="0"/>
      <c r="ADN6" s="0"/>
      <c r="ADO6" s="0"/>
      <c r="ADP6" s="0"/>
      <c r="ADQ6" s="0"/>
      <c r="ADR6" s="0"/>
      <c r="ADS6" s="0"/>
      <c r="ADT6" s="0"/>
      <c r="ADU6" s="0"/>
      <c r="ADV6" s="0"/>
      <c r="ADW6" s="0"/>
      <c r="ADX6" s="0"/>
      <c r="ADY6" s="0"/>
      <c r="ADZ6" s="0"/>
      <c r="AEA6" s="0"/>
      <c r="AEB6" s="0"/>
      <c r="AEC6" s="0"/>
      <c r="AED6" s="0"/>
      <c r="AEE6" s="0"/>
      <c r="AEF6" s="0"/>
      <c r="AEG6" s="0"/>
      <c r="AEH6" s="0"/>
      <c r="AEI6" s="0"/>
      <c r="AEJ6" s="0"/>
      <c r="AEK6" s="0"/>
      <c r="AEL6" s="0"/>
      <c r="AEM6" s="0"/>
      <c r="AEN6" s="0"/>
      <c r="AEO6" s="0"/>
      <c r="AEP6" s="0"/>
      <c r="AEQ6" s="0"/>
      <c r="AER6" s="0"/>
      <c r="AES6" s="0"/>
      <c r="AET6" s="0"/>
      <c r="AEU6" s="0"/>
      <c r="AEV6" s="0"/>
      <c r="AEW6" s="0"/>
      <c r="AEX6" s="0"/>
      <c r="AEY6" s="0"/>
      <c r="AEZ6" s="0"/>
      <c r="AFA6" s="0"/>
      <c r="AFB6" s="0"/>
      <c r="AFC6" s="0"/>
      <c r="AFD6" s="0"/>
      <c r="AFE6" s="0"/>
      <c r="AFF6" s="0"/>
      <c r="AFG6" s="0"/>
      <c r="AFH6" s="0"/>
      <c r="AFI6" s="0"/>
      <c r="AFJ6" s="0"/>
      <c r="AFK6" s="0"/>
      <c r="AFL6" s="0"/>
      <c r="AFM6" s="0"/>
      <c r="AFN6" s="0"/>
      <c r="AFO6" s="0"/>
      <c r="AFP6" s="0"/>
      <c r="AFQ6" s="0"/>
      <c r="AFR6" s="0"/>
      <c r="AFS6" s="0"/>
      <c r="AFT6" s="0"/>
      <c r="AFU6" s="0"/>
      <c r="AFV6" s="0"/>
      <c r="AFW6" s="0"/>
      <c r="AFX6" s="0"/>
      <c r="AFY6" s="0"/>
      <c r="AFZ6" s="0"/>
      <c r="AGA6" s="0"/>
      <c r="AGB6" s="0"/>
      <c r="AGC6" s="0"/>
      <c r="AGD6" s="0"/>
      <c r="AGE6" s="0"/>
      <c r="AGF6" s="0"/>
      <c r="AGG6" s="0"/>
      <c r="AGH6" s="0"/>
      <c r="AGI6" s="0"/>
      <c r="AGJ6" s="0"/>
      <c r="AGK6" s="0"/>
      <c r="AGL6" s="0"/>
      <c r="AGM6" s="0"/>
      <c r="AGN6" s="0"/>
      <c r="AGO6" s="0"/>
      <c r="AGP6" s="0"/>
      <c r="AGQ6" s="0"/>
      <c r="AGR6" s="0"/>
      <c r="AGS6" s="0"/>
      <c r="AGT6" s="0"/>
      <c r="AGU6" s="0"/>
      <c r="AGV6" s="0"/>
      <c r="AGW6" s="0"/>
      <c r="AGX6" s="0"/>
      <c r="AGY6" s="0"/>
      <c r="AGZ6" s="0"/>
      <c r="AHA6" s="0"/>
      <c r="AHB6" s="0"/>
      <c r="AHC6" s="0"/>
      <c r="AHD6" s="0"/>
      <c r="AHE6" s="0"/>
      <c r="AHF6" s="0"/>
      <c r="AHG6" s="0"/>
      <c r="AHH6" s="0"/>
      <c r="AHI6" s="0"/>
      <c r="AHJ6" s="0"/>
      <c r="AHK6" s="0"/>
      <c r="AHL6" s="0"/>
      <c r="AHM6" s="0"/>
      <c r="AHN6" s="0"/>
      <c r="AHO6" s="0"/>
      <c r="AHP6" s="0"/>
      <c r="AHQ6" s="0"/>
      <c r="AHR6" s="0"/>
      <c r="AHS6" s="0"/>
      <c r="AHT6" s="0"/>
      <c r="AHU6" s="0"/>
      <c r="AHV6" s="0"/>
      <c r="AHW6" s="0"/>
      <c r="AHX6" s="0"/>
      <c r="AHY6" s="0"/>
      <c r="AHZ6" s="0"/>
      <c r="AIA6" s="0"/>
      <c r="AIB6" s="0"/>
      <c r="AIC6" s="0"/>
      <c r="AID6" s="0"/>
      <c r="AIE6" s="0"/>
      <c r="AIF6" s="0"/>
      <c r="AIG6" s="0"/>
      <c r="AIH6" s="0"/>
      <c r="AII6" s="0"/>
      <c r="AIJ6" s="0"/>
      <c r="AIK6" s="0"/>
      <c r="AIL6" s="0"/>
      <c r="AIM6" s="0"/>
      <c r="AIN6" s="0"/>
      <c r="AIO6" s="0"/>
      <c r="AIP6" s="0"/>
      <c r="AIQ6" s="0"/>
      <c r="AIR6" s="0"/>
      <c r="AIS6" s="0"/>
      <c r="AIT6" s="0"/>
      <c r="AIU6" s="0"/>
      <c r="AIV6" s="0"/>
      <c r="AIW6" s="0"/>
      <c r="AIX6" s="0"/>
      <c r="AIY6" s="0"/>
      <c r="AIZ6" s="0"/>
      <c r="AJA6" s="0"/>
      <c r="AJB6" s="0"/>
      <c r="AJC6" s="0"/>
      <c r="AJD6" s="0"/>
      <c r="AJE6" s="0"/>
      <c r="AJF6" s="0"/>
      <c r="AJG6" s="0"/>
      <c r="AJH6" s="0"/>
      <c r="AJI6" s="0"/>
      <c r="AJJ6" s="0"/>
      <c r="AJK6" s="0"/>
      <c r="AJL6" s="0"/>
      <c r="AJM6" s="0"/>
      <c r="AJN6" s="0"/>
      <c r="AJO6" s="0"/>
      <c r="AJP6" s="0"/>
      <c r="AJQ6" s="0"/>
      <c r="AJR6" s="0"/>
      <c r="AJS6" s="0"/>
      <c r="AJT6" s="0"/>
      <c r="AJU6" s="0"/>
      <c r="AJV6" s="0"/>
      <c r="AJW6" s="0"/>
      <c r="AJX6" s="0"/>
      <c r="AJY6" s="0"/>
      <c r="AJZ6" s="0"/>
      <c r="AKA6" s="0"/>
      <c r="AKB6" s="0"/>
      <c r="AKC6" s="0"/>
      <c r="AKD6" s="0"/>
      <c r="AKE6" s="0"/>
      <c r="AKF6" s="0"/>
      <c r="AKG6" s="0"/>
      <c r="AKH6" s="0"/>
      <c r="AKI6" s="0"/>
      <c r="AKJ6" s="0"/>
      <c r="AKK6" s="0"/>
      <c r="AKL6" s="0"/>
      <c r="AKM6" s="0"/>
      <c r="AKN6" s="0"/>
      <c r="AKO6" s="0"/>
      <c r="AKP6" s="0"/>
      <c r="AKQ6" s="0"/>
      <c r="AKR6" s="0"/>
      <c r="AKS6" s="0"/>
      <c r="AKT6" s="0"/>
      <c r="AKU6" s="0"/>
      <c r="AKV6" s="0"/>
      <c r="AKW6" s="0"/>
      <c r="AKX6" s="0"/>
      <c r="AKY6" s="0"/>
      <c r="AKZ6" s="0"/>
      <c r="ALA6" s="0"/>
      <c r="ALB6" s="0"/>
      <c r="ALC6" s="0"/>
      <c r="ALD6" s="0"/>
      <c r="ALE6" s="0"/>
      <c r="ALF6" s="0"/>
      <c r="ALG6" s="0"/>
      <c r="ALH6" s="0"/>
      <c r="ALI6" s="0"/>
      <c r="ALJ6" s="0"/>
      <c r="ALK6" s="0"/>
      <c r="ALL6" s="0"/>
      <c r="ALM6" s="0"/>
      <c r="ALN6" s="0"/>
      <c r="ALO6" s="0"/>
      <c r="ALP6" s="0"/>
      <c r="ALQ6" s="0"/>
      <c r="ALR6" s="0"/>
      <c r="ALS6" s="0"/>
      <c r="ALT6" s="0"/>
      <c r="ALU6" s="0"/>
      <c r="ALV6" s="0"/>
      <c r="ALW6" s="0"/>
      <c r="ALX6" s="0"/>
      <c r="ALY6" s="0"/>
      <c r="ALZ6" s="0"/>
      <c r="AMA6" s="0"/>
      <c r="AMB6" s="0"/>
      <c r="AMC6" s="0"/>
      <c r="AMD6" s="0"/>
      <c r="AME6" s="0"/>
      <c r="AMF6" s="0"/>
      <c r="AMG6" s="0"/>
      <c r="AMH6" s="0"/>
      <c r="AMI6" s="0"/>
      <c r="AMJ6" s="0"/>
    </row>
    <row r="7" customFormat="false" ht="50.1" hidden="false" customHeight="true" outlineLevel="0" collapsed="false">
      <c r="A7" s="7" t="s">
        <v>27</v>
      </c>
      <c r="B7" s="28" t="s">
        <v>216</v>
      </c>
      <c r="C7" s="28"/>
      <c r="D7" s="28"/>
      <c r="E7" s="28"/>
      <c r="F7" s="0"/>
      <c r="G7" s="0"/>
      <c r="H7" s="0"/>
      <c r="I7" s="0"/>
      <c r="J7" s="0"/>
      <c r="K7" s="0"/>
      <c r="L7" s="0"/>
      <c r="M7" s="0"/>
      <c r="N7" s="0"/>
      <c r="O7" s="0"/>
      <c r="P7" s="0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  <c r="AC7" s="0"/>
      <c r="AD7" s="0"/>
      <c r="AE7" s="0"/>
      <c r="AF7" s="0"/>
      <c r="AG7" s="0"/>
      <c r="AH7" s="0"/>
      <c r="AI7" s="0"/>
      <c r="AJ7" s="0"/>
      <c r="AK7" s="0"/>
      <c r="AL7" s="0"/>
      <c r="AM7" s="0"/>
      <c r="AN7" s="0"/>
      <c r="AO7" s="0"/>
      <c r="AP7" s="0"/>
      <c r="AQ7" s="0"/>
      <c r="AR7" s="0"/>
      <c r="AS7" s="0"/>
      <c r="AT7" s="0"/>
      <c r="AU7" s="0"/>
      <c r="AV7" s="0"/>
      <c r="AW7" s="0"/>
      <c r="AX7" s="0"/>
      <c r="AY7" s="0"/>
      <c r="AZ7" s="0"/>
      <c r="BA7" s="0"/>
      <c r="BB7" s="0"/>
      <c r="BC7" s="0"/>
      <c r="BD7" s="0"/>
      <c r="BE7" s="0"/>
      <c r="BF7" s="0"/>
      <c r="BG7" s="0"/>
      <c r="BH7" s="0"/>
      <c r="BI7" s="0"/>
      <c r="BJ7" s="0"/>
      <c r="BK7" s="0"/>
      <c r="BL7" s="0"/>
      <c r="BM7" s="0"/>
      <c r="BN7" s="0"/>
      <c r="BO7" s="0"/>
      <c r="BP7" s="0"/>
      <c r="BQ7" s="0"/>
      <c r="BR7" s="0"/>
      <c r="BS7" s="0"/>
      <c r="BT7" s="0"/>
      <c r="BU7" s="0"/>
      <c r="BV7" s="0"/>
      <c r="BW7" s="0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  <c r="CS7" s="0"/>
      <c r="CT7" s="0"/>
      <c r="CU7" s="0"/>
      <c r="CV7" s="0"/>
      <c r="CW7" s="0"/>
      <c r="CX7" s="0"/>
      <c r="CY7" s="0"/>
      <c r="CZ7" s="0"/>
      <c r="DA7" s="0"/>
      <c r="DB7" s="0"/>
      <c r="DC7" s="0"/>
      <c r="DD7" s="0"/>
      <c r="DE7" s="0"/>
      <c r="DF7" s="0"/>
      <c r="DG7" s="0"/>
      <c r="DH7" s="0"/>
      <c r="DI7" s="0"/>
      <c r="DJ7" s="0"/>
      <c r="DK7" s="0"/>
      <c r="DL7" s="0"/>
      <c r="DM7" s="0"/>
      <c r="DN7" s="0"/>
      <c r="DO7" s="0"/>
      <c r="DP7" s="0"/>
      <c r="DQ7" s="0"/>
      <c r="DR7" s="0"/>
      <c r="DS7" s="0"/>
      <c r="DT7" s="0"/>
      <c r="DU7" s="0"/>
      <c r="DV7" s="0"/>
      <c r="DW7" s="0"/>
      <c r="DX7" s="0"/>
      <c r="DY7" s="0"/>
      <c r="DZ7" s="0"/>
      <c r="EA7" s="0"/>
      <c r="EB7" s="0"/>
      <c r="EC7" s="0"/>
      <c r="ED7" s="0"/>
      <c r="EE7" s="0"/>
      <c r="EF7" s="0"/>
      <c r="EG7" s="0"/>
      <c r="EH7" s="0"/>
      <c r="EI7" s="0"/>
      <c r="EJ7" s="0"/>
      <c r="EK7" s="0"/>
      <c r="EL7" s="0"/>
      <c r="EM7" s="0"/>
      <c r="EN7" s="0"/>
      <c r="EO7" s="0"/>
      <c r="EP7" s="0"/>
      <c r="EQ7" s="0"/>
      <c r="ER7" s="0"/>
      <c r="ES7" s="0"/>
      <c r="ET7" s="0"/>
      <c r="EU7" s="0"/>
      <c r="EV7" s="0"/>
      <c r="EW7" s="0"/>
      <c r="EX7" s="0"/>
      <c r="EY7" s="0"/>
      <c r="EZ7" s="0"/>
      <c r="FA7" s="0"/>
      <c r="FB7" s="0"/>
      <c r="FC7" s="0"/>
      <c r="FD7" s="0"/>
      <c r="FE7" s="0"/>
      <c r="FF7" s="0"/>
      <c r="FG7" s="0"/>
      <c r="FH7" s="0"/>
      <c r="FI7" s="0"/>
      <c r="FJ7" s="0"/>
      <c r="FK7" s="0"/>
      <c r="FL7" s="0"/>
      <c r="FM7" s="0"/>
      <c r="FN7" s="0"/>
      <c r="FO7" s="0"/>
      <c r="FP7" s="0"/>
      <c r="FQ7" s="0"/>
      <c r="FR7" s="0"/>
      <c r="FS7" s="0"/>
      <c r="FT7" s="0"/>
      <c r="FU7" s="0"/>
      <c r="FV7" s="0"/>
      <c r="FW7" s="0"/>
      <c r="FX7" s="0"/>
      <c r="FY7" s="0"/>
      <c r="FZ7" s="0"/>
      <c r="GA7" s="0"/>
      <c r="GB7" s="0"/>
      <c r="GC7" s="0"/>
      <c r="GD7" s="0"/>
      <c r="GE7" s="0"/>
      <c r="GF7" s="0"/>
      <c r="GG7" s="0"/>
      <c r="GH7" s="0"/>
      <c r="GI7" s="0"/>
      <c r="GJ7" s="0"/>
      <c r="GK7" s="0"/>
      <c r="GL7" s="0"/>
      <c r="GM7" s="0"/>
      <c r="GN7" s="0"/>
      <c r="GO7" s="0"/>
      <c r="GP7" s="0"/>
      <c r="GQ7" s="0"/>
      <c r="GR7" s="0"/>
      <c r="GS7" s="0"/>
      <c r="GT7" s="0"/>
      <c r="GU7" s="0"/>
      <c r="GV7" s="0"/>
      <c r="GW7" s="0"/>
      <c r="GX7" s="0"/>
      <c r="GY7" s="0"/>
      <c r="GZ7" s="0"/>
      <c r="HA7" s="0"/>
      <c r="HB7" s="0"/>
      <c r="HC7" s="0"/>
      <c r="HD7" s="0"/>
      <c r="HE7" s="0"/>
      <c r="HF7" s="0"/>
      <c r="HG7" s="0"/>
      <c r="HH7" s="0"/>
      <c r="HI7" s="0"/>
      <c r="HJ7" s="0"/>
      <c r="HK7" s="0"/>
      <c r="HL7" s="0"/>
      <c r="HM7" s="0"/>
      <c r="HN7" s="0"/>
      <c r="HO7" s="0"/>
      <c r="HP7" s="0"/>
      <c r="HQ7" s="0"/>
      <c r="HR7" s="0"/>
      <c r="HS7" s="0"/>
      <c r="HT7" s="0"/>
      <c r="HU7" s="0"/>
      <c r="HV7" s="0"/>
      <c r="HW7" s="0"/>
      <c r="HX7" s="0"/>
      <c r="HY7" s="0"/>
      <c r="HZ7" s="0"/>
      <c r="IA7" s="0"/>
      <c r="IB7" s="0"/>
      <c r="IC7" s="0"/>
      <c r="ID7" s="0"/>
      <c r="IE7" s="0"/>
      <c r="IF7" s="0"/>
      <c r="IG7" s="0"/>
      <c r="IH7" s="0"/>
      <c r="II7" s="0"/>
      <c r="IJ7" s="0"/>
      <c r="IK7" s="0"/>
      <c r="IL7" s="0"/>
      <c r="IM7" s="0"/>
      <c r="IN7" s="0"/>
      <c r="IO7" s="0"/>
      <c r="IP7" s="0"/>
      <c r="IQ7" s="0"/>
      <c r="IR7" s="0"/>
      <c r="IS7" s="0"/>
      <c r="IT7" s="0"/>
      <c r="IU7" s="0"/>
      <c r="IV7" s="0"/>
      <c r="IW7" s="0"/>
      <c r="IX7" s="0"/>
      <c r="IY7" s="0"/>
      <c r="IZ7" s="0"/>
      <c r="JA7" s="0"/>
      <c r="JB7" s="0"/>
      <c r="JC7" s="0"/>
      <c r="JD7" s="0"/>
      <c r="JE7" s="0"/>
      <c r="JF7" s="0"/>
      <c r="JG7" s="0"/>
      <c r="JH7" s="0"/>
      <c r="JI7" s="0"/>
      <c r="JJ7" s="0"/>
      <c r="JK7" s="0"/>
      <c r="JL7" s="0"/>
      <c r="JM7" s="0"/>
      <c r="JN7" s="0"/>
      <c r="JO7" s="0"/>
      <c r="JP7" s="0"/>
      <c r="JQ7" s="0"/>
      <c r="JR7" s="0"/>
      <c r="JS7" s="0"/>
      <c r="JT7" s="0"/>
      <c r="JU7" s="0"/>
      <c r="JV7" s="0"/>
      <c r="JW7" s="0"/>
      <c r="JX7" s="0"/>
      <c r="JY7" s="0"/>
      <c r="JZ7" s="0"/>
      <c r="KA7" s="0"/>
      <c r="KB7" s="0"/>
      <c r="KC7" s="0"/>
      <c r="KD7" s="0"/>
      <c r="KE7" s="0"/>
      <c r="KF7" s="0"/>
      <c r="KG7" s="0"/>
      <c r="KH7" s="0"/>
      <c r="KI7" s="0"/>
      <c r="KJ7" s="0"/>
      <c r="KK7" s="0"/>
      <c r="KL7" s="0"/>
      <c r="KM7" s="0"/>
      <c r="KN7" s="0"/>
      <c r="KO7" s="0"/>
      <c r="KP7" s="0"/>
      <c r="KQ7" s="0"/>
      <c r="KR7" s="0"/>
      <c r="KS7" s="0"/>
      <c r="KT7" s="0"/>
      <c r="KU7" s="0"/>
      <c r="KV7" s="0"/>
      <c r="KW7" s="0"/>
      <c r="KX7" s="0"/>
      <c r="KY7" s="0"/>
      <c r="KZ7" s="0"/>
      <c r="LA7" s="0"/>
      <c r="LB7" s="0"/>
      <c r="LC7" s="0"/>
      <c r="LD7" s="0"/>
      <c r="LE7" s="0"/>
      <c r="LF7" s="0"/>
      <c r="LG7" s="0"/>
      <c r="LH7" s="0"/>
      <c r="LI7" s="0"/>
      <c r="LJ7" s="0"/>
      <c r="LK7" s="0"/>
      <c r="LL7" s="0"/>
      <c r="LM7" s="0"/>
      <c r="LN7" s="0"/>
      <c r="LO7" s="0"/>
      <c r="LP7" s="0"/>
      <c r="LQ7" s="0"/>
      <c r="LR7" s="0"/>
      <c r="LS7" s="0"/>
      <c r="LT7" s="0"/>
      <c r="LU7" s="0"/>
      <c r="LV7" s="0"/>
      <c r="LW7" s="0"/>
      <c r="LX7" s="0"/>
      <c r="LY7" s="0"/>
      <c r="LZ7" s="0"/>
      <c r="MA7" s="0"/>
      <c r="MB7" s="0"/>
      <c r="MC7" s="0"/>
      <c r="MD7" s="0"/>
      <c r="ME7" s="0"/>
      <c r="MF7" s="0"/>
      <c r="MG7" s="0"/>
      <c r="MH7" s="0"/>
      <c r="MI7" s="0"/>
      <c r="MJ7" s="0"/>
      <c r="MK7" s="0"/>
      <c r="ML7" s="0"/>
      <c r="MM7" s="0"/>
      <c r="MN7" s="0"/>
      <c r="MO7" s="0"/>
      <c r="MP7" s="0"/>
      <c r="MQ7" s="0"/>
      <c r="MR7" s="0"/>
      <c r="MS7" s="0"/>
      <c r="MT7" s="0"/>
      <c r="MU7" s="0"/>
      <c r="MV7" s="0"/>
      <c r="MW7" s="0"/>
      <c r="MX7" s="0"/>
      <c r="MY7" s="0"/>
      <c r="MZ7" s="0"/>
      <c r="NA7" s="0"/>
      <c r="NB7" s="0"/>
      <c r="NC7" s="0"/>
      <c r="ND7" s="0"/>
      <c r="NE7" s="0"/>
      <c r="NF7" s="0"/>
      <c r="NG7" s="0"/>
      <c r="NH7" s="0"/>
      <c r="NI7" s="0"/>
      <c r="NJ7" s="0"/>
      <c r="NK7" s="0"/>
      <c r="NL7" s="0"/>
      <c r="NM7" s="0"/>
      <c r="NN7" s="0"/>
      <c r="NO7" s="0"/>
      <c r="NP7" s="0"/>
      <c r="NQ7" s="0"/>
      <c r="NR7" s="0"/>
      <c r="NS7" s="0"/>
      <c r="NT7" s="0"/>
      <c r="NU7" s="0"/>
      <c r="NV7" s="0"/>
      <c r="NW7" s="0"/>
      <c r="NX7" s="0"/>
      <c r="NY7" s="0"/>
      <c r="NZ7" s="0"/>
      <c r="OA7" s="0"/>
      <c r="OB7" s="0"/>
      <c r="OC7" s="0"/>
      <c r="OD7" s="0"/>
      <c r="OE7" s="0"/>
      <c r="OF7" s="0"/>
      <c r="OG7" s="0"/>
      <c r="OH7" s="0"/>
      <c r="OI7" s="0"/>
      <c r="OJ7" s="0"/>
      <c r="OK7" s="0"/>
      <c r="OL7" s="0"/>
      <c r="OM7" s="0"/>
      <c r="ON7" s="0"/>
      <c r="OO7" s="0"/>
      <c r="OP7" s="0"/>
      <c r="OQ7" s="0"/>
      <c r="OR7" s="0"/>
      <c r="OS7" s="0"/>
      <c r="OT7" s="0"/>
      <c r="OU7" s="0"/>
      <c r="OV7" s="0"/>
      <c r="OW7" s="0"/>
      <c r="OX7" s="0"/>
      <c r="OY7" s="0"/>
      <c r="OZ7" s="0"/>
      <c r="PA7" s="0"/>
      <c r="PB7" s="0"/>
      <c r="PC7" s="0"/>
      <c r="PD7" s="0"/>
      <c r="PE7" s="0"/>
      <c r="PF7" s="0"/>
      <c r="PG7" s="0"/>
      <c r="PH7" s="0"/>
      <c r="PI7" s="0"/>
      <c r="PJ7" s="0"/>
      <c r="PK7" s="0"/>
      <c r="PL7" s="0"/>
      <c r="PM7" s="0"/>
      <c r="PN7" s="0"/>
      <c r="PO7" s="0"/>
      <c r="PP7" s="0"/>
      <c r="PQ7" s="0"/>
      <c r="PR7" s="0"/>
      <c r="PS7" s="0"/>
      <c r="PT7" s="0"/>
      <c r="PU7" s="0"/>
      <c r="PV7" s="0"/>
      <c r="PW7" s="0"/>
      <c r="PX7" s="0"/>
      <c r="PY7" s="0"/>
      <c r="PZ7" s="0"/>
      <c r="QA7" s="0"/>
      <c r="QB7" s="0"/>
      <c r="QC7" s="0"/>
      <c r="QD7" s="0"/>
      <c r="QE7" s="0"/>
      <c r="QF7" s="0"/>
      <c r="QG7" s="0"/>
      <c r="QH7" s="0"/>
      <c r="QI7" s="0"/>
      <c r="QJ7" s="0"/>
      <c r="QK7" s="0"/>
      <c r="QL7" s="0"/>
      <c r="QM7" s="0"/>
      <c r="QN7" s="0"/>
      <c r="QO7" s="0"/>
      <c r="QP7" s="0"/>
      <c r="QQ7" s="0"/>
      <c r="QR7" s="0"/>
      <c r="QS7" s="0"/>
      <c r="QT7" s="0"/>
      <c r="QU7" s="0"/>
      <c r="QV7" s="0"/>
      <c r="QW7" s="0"/>
      <c r="QX7" s="0"/>
      <c r="QY7" s="0"/>
      <c r="QZ7" s="0"/>
      <c r="RA7" s="0"/>
      <c r="RB7" s="0"/>
      <c r="RC7" s="0"/>
      <c r="RD7" s="0"/>
      <c r="RE7" s="0"/>
      <c r="RF7" s="0"/>
      <c r="RG7" s="0"/>
      <c r="RH7" s="0"/>
      <c r="RI7" s="0"/>
      <c r="RJ7" s="0"/>
      <c r="RK7" s="0"/>
      <c r="RL7" s="0"/>
      <c r="RM7" s="0"/>
      <c r="RN7" s="0"/>
      <c r="RO7" s="0"/>
      <c r="RP7" s="0"/>
      <c r="RQ7" s="0"/>
      <c r="RR7" s="0"/>
      <c r="RS7" s="0"/>
      <c r="RT7" s="0"/>
      <c r="RU7" s="0"/>
      <c r="RV7" s="0"/>
      <c r="RW7" s="0"/>
      <c r="RX7" s="0"/>
      <c r="RY7" s="0"/>
      <c r="RZ7" s="0"/>
      <c r="SA7" s="0"/>
      <c r="SB7" s="0"/>
      <c r="SC7" s="0"/>
      <c r="SD7" s="0"/>
      <c r="SE7" s="0"/>
      <c r="SF7" s="0"/>
      <c r="SG7" s="0"/>
      <c r="SH7" s="0"/>
      <c r="SI7" s="0"/>
      <c r="SJ7" s="0"/>
      <c r="SK7" s="0"/>
      <c r="SL7" s="0"/>
      <c r="SM7" s="0"/>
      <c r="SN7" s="0"/>
      <c r="SO7" s="0"/>
      <c r="SP7" s="0"/>
      <c r="SQ7" s="0"/>
      <c r="SR7" s="0"/>
      <c r="SS7" s="0"/>
      <c r="ST7" s="0"/>
      <c r="SU7" s="0"/>
      <c r="SV7" s="0"/>
      <c r="SW7" s="0"/>
      <c r="SX7" s="0"/>
      <c r="SY7" s="0"/>
      <c r="SZ7" s="0"/>
      <c r="TA7" s="0"/>
      <c r="TB7" s="0"/>
      <c r="TC7" s="0"/>
      <c r="TD7" s="0"/>
      <c r="TE7" s="0"/>
      <c r="TF7" s="0"/>
      <c r="TG7" s="0"/>
      <c r="TH7" s="0"/>
      <c r="TI7" s="0"/>
      <c r="TJ7" s="0"/>
      <c r="TK7" s="0"/>
      <c r="TL7" s="0"/>
      <c r="TM7" s="0"/>
      <c r="TN7" s="0"/>
      <c r="TO7" s="0"/>
      <c r="TP7" s="0"/>
      <c r="TQ7" s="0"/>
      <c r="TR7" s="0"/>
      <c r="TS7" s="0"/>
      <c r="TT7" s="0"/>
      <c r="TU7" s="0"/>
      <c r="TV7" s="0"/>
      <c r="TW7" s="0"/>
      <c r="TX7" s="0"/>
      <c r="TY7" s="0"/>
      <c r="TZ7" s="0"/>
      <c r="UA7" s="0"/>
      <c r="UB7" s="0"/>
      <c r="UC7" s="0"/>
      <c r="UD7" s="0"/>
      <c r="UE7" s="0"/>
      <c r="UF7" s="0"/>
      <c r="UG7" s="0"/>
      <c r="UH7" s="0"/>
      <c r="UI7" s="0"/>
      <c r="UJ7" s="0"/>
      <c r="UK7" s="0"/>
      <c r="UL7" s="0"/>
      <c r="UM7" s="0"/>
      <c r="UN7" s="0"/>
      <c r="UO7" s="0"/>
      <c r="UP7" s="0"/>
      <c r="UQ7" s="0"/>
      <c r="UR7" s="0"/>
      <c r="US7" s="0"/>
      <c r="UT7" s="0"/>
      <c r="UU7" s="0"/>
      <c r="UV7" s="0"/>
      <c r="UW7" s="0"/>
      <c r="UX7" s="0"/>
      <c r="UY7" s="0"/>
      <c r="UZ7" s="0"/>
      <c r="VA7" s="0"/>
      <c r="VB7" s="0"/>
      <c r="VC7" s="0"/>
      <c r="VD7" s="0"/>
      <c r="VE7" s="0"/>
      <c r="VF7" s="0"/>
      <c r="VG7" s="0"/>
      <c r="VH7" s="0"/>
      <c r="VI7" s="0"/>
      <c r="VJ7" s="0"/>
      <c r="VK7" s="0"/>
      <c r="VL7" s="0"/>
      <c r="VM7" s="0"/>
      <c r="VN7" s="0"/>
      <c r="VO7" s="0"/>
      <c r="VP7" s="0"/>
      <c r="VQ7" s="0"/>
      <c r="VR7" s="0"/>
      <c r="VS7" s="0"/>
      <c r="VT7" s="0"/>
      <c r="VU7" s="0"/>
      <c r="VV7" s="0"/>
      <c r="VW7" s="0"/>
      <c r="VX7" s="0"/>
      <c r="VY7" s="0"/>
      <c r="VZ7" s="0"/>
      <c r="WA7" s="0"/>
      <c r="WB7" s="0"/>
      <c r="WC7" s="0"/>
      <c r="WD7" s="0"/>
      <c r="WE7" s="0"/>
      <c r="WF7" s="0"/>
      <c r="WG7" s="0"/>
      <c r="WH7" s="0"/>
      <c r="WI7" s="0"/>
      <c r="WJ7" s="0"/>
      <c r="WK7" s="0"/>
      <c r="WL7" s="0"/>
      <c r="WM7" s="0"/>
      <c r="WN7" s="0"/>
      <c r="WO7" s="0"/>
      <c r="WP7" s="0"/>
      <c r="WQ7" s="0"/>
      <c r="WR7" s="0"/>
      <c r="WS7" s="0"/>
      <c r="WT7" s="0"/>
      <c r="WU7" s="0"/>
      <c r="WV7" s="0"/>
      <c r="WW7" s="0"/>
      <c r="WX7" s="0"/>
      <c r="WY7" s="0"/>
      <c r="WZ7" s="0"/>
      <c r="XA7" s="0"/>
      <c r="XB7" s="0"/>
      <c r="XC7" s="0"/>
      <c r="XD7" s="0"/>
      <c r="XE7" s="0"/>
      <c r="XF7" s="0"/>
      <c r="XG7" s="0"/>
      <c r="XH7" s="0"/>
      <c r="XI7" s="0"/>
      <c r="XJ7" s="0"/>
      <c r="XK7" s="0"/>
      <c r="XL7" s="0"/>
      <c r="XM7" s="0"/>
      <c r="XN7" s="0"/>
      <c r="XO7" s="0"/>
      <c r="XP7" s="0"/>
      <c r="XQ7" s="0"/>
      <c r="XR7" s="0"/>
      <c r="XS7" s="0"/>
      <c r="XT7" s="0"/>
      <c r="XU7" s="0"/>
      <c r="XV7" s="0"/>
      <c r="XW7" s="0"/>
      <c r="XX7" s="0"/>
      <c r="XY7" s="0"/>
      <c r="XZ7" s="0"/>
      <c r="YA7" s="0"/>
      <c r="YB7" s="0"/>
      <c r="YC7" s="0"/>
      <c r="YD7" s="0"/>
      <c r="YE7" s="0"/>
      <c r="YF7" s="0"/>
      <c r="YG7" s="0"/>
      <c r="YH7" s="0"/>
      <c r="YI7" s="0"/>
      <c r="YJ7" s="0"/>
      <c r="YK7" s="0"/>
      <c r="YL7" s="0"/>
      <c r="YM7" s="0"/>
      <c r="YN7" s="0"/>
      <c r="YO7" s="0"/>
      <c r="YP7" s="0"/>
      <c r="YQ7" s="0"/>
      <c r="YR7" s="0"/>
      <c r="YS7" s="0"/>
      <c r="YT7" s="0"/>
      <c r="YU7" s="0"/>
      <c r="YV7" s="0"/>
      <c r="YW7" s="0"/>
      <c r="YX7" s="0"/>
      <c r="YY7" s="0"/>
      <c r="YZ7" s="0"/>
      <c r="ZA7" s="0"/>
      <c r="ZB7" s="0"/>
      <c r="ZC7" s="0"/>
      <c r="ZD7" s="0"/>
      <c r="ZE7" s="0"/>
      <c r="ZF7" s="0"/>
      <c r="ZG7" s="0"/>
      <c r="ZH7" s="0"/>
      <c r="ZI7" s="0"/>
      <c r="ZJ7" s="0"/>
      <c r="ZK7" s="0"/>
      <c r="ZL7" s="0"/>
      <c r="ZM7" s="0"/>
      <c r="ZN7" s="0"/>
      <c r="ZO7" s="0"/>
      <c r="ZP7" s="0"/>
      <c r="ZQ7" s="0"/>
      <c r="ZR7" s="0"/>
      <c r="ZS7" s="0"/>
      <c r="ZT7" s="0"/>
      <c r="ZU7" s="0"/>
      <c r="ZV7" s="0"/>
      <c r="ZW7" s="0"/>
      <c r="ZX7" s="0"/>
      <c r="ZY7" s="0"/>
      <c r="ZZ7" s="0"/>
      <c r="AAA7" s="0"/>
      <c r="AAB7" s="0"/>
      <c r="AAC7" s="0"/>
      <c r="AAD7" s="0"/>
      <c r="AAE7" s="0"/>
      <c r="AAF7" s="0"/>
      <c r="AAG7" s="0"/>
      <c r="AAH7" s="0"/>
      <c r="AAI7" s="0"/>
      <c r="AAJ7" s="0"/>
      <c r="AAK7" s="0"/>
      <c r="AAL7" s="0"/>
      <c r="AAM7" s="0"/>
      <c r="AAN7" s="0"/>
      <c r="AAO7" s="0"/>
      <c r="AAP7" s="0"/>
      <c r="AAQ7" s="0"/>
      <c r="AAR7" s="0"/>
      <c r="AAS7" s="0"/>
      <c r="AAT7" s="0"/>
      <c r="AAU7" s="0"/>
      <c r="AAV7" s="0"/>
      <c r="AAW7" s="0"/>
      <c r="AAX7" s="0"/>
      <c r="AAY7" s="0"/>
      <c r="AAZ7" s="0"/>
      <c r="ABA7" s="0"/>
      <c r="ABB7" s="0"/>
      <c r="ABC7" s="0"/>
      <c r="ABD7" s="0"/>
      <c r="ABE7" s="0"/>
      <c r="ABF7" s="0"/>
      <c r="ABG7" s="0"/>
      <c r="ABH7" s="0"/>
      <c r="ABI7" s="0"/>
      <c r="ABJ7" s="0"/>
      <c r="ABK7" s="0"/>
      <c r="ABL7" s="0"/>
      <c r="ABM7" s="0"/>
      <c r="ABN7" s="0"/>
      <c r="ABO7" s="0"/>
      <c r="ABP7" s="0"/>
      <c r="ABQ7" s="0"/>
      <c r="ABR7" s="0"/>
      <c r="ABS7" s="0"/>
      <c r="ABT7" s="0"/>
      <c r="ABU7" s="0"/>
      <c r="ABV7" s="0"/>
      <c r="ABW7" s="0"/>
      <c r="ABX7" s="0"/>
      <c r="ABY7" s="0"/>
      <c r="ABZ7" s="0"/>
      <c r="ACA7" s="0"/>
      <c r="ACB7" s="0"/>
      <c r="ACC7" s="0"/>
      <c r="ACD7" s="0"/>
      <c r="ACE7" s="0"/>
      <c r="ACF7" s="0"/>
      <c r="ACG7" s="0"/>
      <c r="ACH7" s="0"/>
      <c r="ACI7" s="0"/>
      <c r="ACJ7" s="0"/>
      <c r="ACK7" s="0"/>
      <c r="ACL7" s="0"/>
      <c r="ACM7" s="0"/>
      <c r="ACN7" s="0"/>
      <c r="ACO7" s="0"/>
      <c r="ACP7" s="0"/>
      <c r="ACQ7" s="0"/>
      <c r="ACR7" s="0"/>
      <c r="ACS7" s="0"/>
      <c r="ACT7" s="0"/>
      <c r="ACU7" s="0"/>
      <c r="ACV7" s="0"/>
      <c r="ACW7" s="0"/>
      <c r="ACX7" s="0"/>
      <c r="ACY7" s="0"/>
      <c r="ACZ7" s="0"/>
      <c r="ADA7" s="0"/>
      <c r="ADB7" s="0"/>
      <c r="ADC7" s="0"/>
      <c r="ADD7" s="0"/>
      <c r="ADE7" s="0"/>
      <c r="ADF7" s="0"/>
      <c r="ADG7" s="0"/>
      <c r="ADH7" s="0"/>
      <c r="ADI7" s="0"/>
      <c r="ADJ7" s="0"/>
      <c r="ADK7" s="0"/>
      <c r="ADL7" s="0"/>
      <c r="ADM7" s="0"/>
      <c r="ADN7" s="0"/>
      <c r="ADO7" s="0"/>
      <c r="ADP7" s="0"/>
      <c r="ADQ7" s="0"/>
      <c r="ADR7" s="0"/>
      <c r="ADS7" s="0"/>
      <c r="ADT7" s="0"/>
      <c r="ADU7" s="0"/>
      <c r="ADV7" s="0"/>
      <c r="ADW7" s="0"/>
      <c r="ADX7" s="0"/>
      <c r="ADY7" s="0"/>
      <c r="ADZ7" s="0"/>
      <c r="AEA7" s="0"/>
      <c r="AEB7" s="0"/>
      <c r="AEC7" s="0"/>
      <c r="AED7" s="0"/>
      <c r="AEE7" s="0"/>
      <c r="AEF7" s="0"/>
      <c r="AEG7" s="0"/>
      <c r="AEH7" s="0"/>
      <c r="AEI7" s="0"/>
      <c r="AEJ7" s="0"/>
      <c r="AEK7" s="0"/>
      <c r="AEL7" s="0"/>
      <c r="AEM7" s="0"/>
      <c r="AEN7" s="0"/>
      <c r="AEO7" s="0"/>
      <c r="AEP7" s="0"/>
      <c r="AEQ7" s="0"/>
      <c r="AER7" s="0"/>
      <c r="AES7" s="0"/>
      <c r="AET7" s="0"/>
      <c r="AEU7" s="0"/>
      <c r="AEV7" s="0"/>
      <c r="AEW7" s="0"/>
      <c r="AEX7" s="0"/>
      <c r="AEY7" s="0"/>
      <c r="AEZ7" s="0"/>
      <c r="AFA7" s="0"/>
      <c r="AFB7" s="0"/>
      <c r="AFC7" s="0"/>
      <c r="AFD7" s="0"/>
      <c r="AFE7" s="0"/>
      <c r="AFF7" s="0"/>
      <c r="AFG7" s="0"/>
      <c r="AFH7" s="0"/>
      <c r="AFI7" s="0"/>
      <c r="AFJ7" s="0"/>
      <c r="AFK7" s="0"/>
      <c r="AFL7" s="0"/>
      <c r="AFM7" s="0"/>
      <c r="AFN7" s="0"/>
      <c r="AFO7" s="0"/>
      <c r="AFP7" s="0"/>
      <c r="AFQ7" s="0"/>
      <c r="AFR7" s="0"/>
      <c r="AFS7" s="0"/>
      <c r="AFT7" s="0"/>
      <c r="AFU7" s="0"/>
      <c r="AFV7" s="0"/>
      <c r="AFW7" s="0"/>
      <c r="AFX7" s="0"/>
      <c r="AFY7" s="0"/>
      <c r="AFZ7" s="0"/>
      <c r="AGA7" s="0"/>
      <c r="AGB7" s="0"/>
      <c r="AGC7" s="0"/>
      <c r="AGD7" s="0"/>
      <c r="AGE7" s="0"/>
      <c r="AGF7" s="0"/>
      <c r="AGG7" s="0"/>
      <c r="AGH7" s="0"/>
      <c r="AGI7" s="0"/>
      <c r="AGJ7" s="0"/>
      <c r="AGK7" s="0"/>
      <c r="AGL7" s="0"/>
      <c r="AGM7" s="0"/>
      <c r="AGN7" s="0"/>
      <c r="AGO7" s="0"/>
      <c r="AGP7" s="0"/>
      <c r="AGQ7" s="0"/>
      <c r="AGR7" s="0"/>
      <c r="AGS7" s="0"/>
      <c r="AGT7" s="0"/>
      <c r="AGU7" s="0"/>
      <c r="AGV7" s="0"/>
      <c r="AGW7" s="0"/>
      <c r="AGX7" s="0"/>
      <c r="AGY7" s="0"/>
      <c r="AGZ7" s="0"/>
      <c r="AHA7" s="0"/>
      <c r="AHB7" s="0"/>
      <c r="AHC7" s="0"/>
      <c r="AHD7" s="0"/>
      <c r="AHE7" s="0"/>
      <c r="AHF7" s="0"/>
      <c r="AHG7" s="0"/>
      <c r="AHH7" s="0"/>
      <c r="AHI7" s="0"/>
      <c r="AHJ7" s="0"/>
      <c r="AHK7" s="0"/>
      <c r="AHL7" s="0"/>
      <c r="AHM7" s="0"/>
      <c r="AHN7" s="0"/>
      <c r="AHO7" s="0"/>
      <c r="AHP7" s="0"/>
      <c r="AHQ7" s="0"/>
      <c r="AHR7" s="0"/>
      <c r="AHS7" s="0"/>
      <c r="AHT7" s="0"/>
      <c r="AHU7" s="0"/>
      <c r="AHV7" s="0"/>
      <c r="AHW7" s="0"/>
      <c r="AHX7" s="0"/>
      <c r="AHY7" s="0"/>
      <c r="AHZ7" s="0"/>
      <c r="AIA7" s="0"/>
      <c r="AIB7" s="0"/>
      <c r="AIC7" s="0"/>
      <c r="AID7" s="0"/>
      <c r="AIE7" s="0"/>
      <c r="AIF7" s="0"/>
      <c r="AIG7" s="0"/>
      <c r="AIH7" s="0"/>
      <c r="AII7" s="0"/>
      <c r="AIJ7" s="0"/>
      <c r="AIK7" s="0"/>
      <c r="AIL7" s="0"/>
      <c r="AIM7" s="0"/>
      <c r="AIN7" s="0"/>
      <c r="AIO7" s="0"/>
      <c r="AIP7" s="0"/>
      <c r="AIQ7" s="0"/>
      <c r="AIR7" s="0"/>
      <c r="AIS7" s="0"/>
      <c r="AIT7" s="0"/>
      <c r="AIU7" s="0"/>
      <c r="AIV7" s="0"/>
      <c r="AIW7" s="0"/>
      <c r="AIX7" s="0"/>
      <c r="AIY7" s="0"/>
      <c r="AIZ7" s="0"/>
      <c r="AJA7" s="0"/>
      <c r="AJB7" s="0"/>
      <c r="AJC7" s="0"/>
      <c r="AJD7" s="0"/>
      <c r="AJE7" s="0"/>
      <c r="AJF7" s="0"/>
      <c r="AJG7" s="0"/>
      <c r="AJH7" s="0"/>
      <c r="AJI7" s="0"/>
      <c r="AJJ7" s="0"/>
      <c r="AJK7" s="0"/>
      <c r="AJL7" s="0"/>
      <c r="AJM7" s="0"/>
      <c r="AJN7" s="0"/>
      <c r="AJO7" s="0"/>
      <c r="AJP7" s="0"/>
      <c r="AJQ7" s="0"/>
      <c r="AJR7" s="0"/>
      <c r="AJS7" s="0"/>
      <c r="AJT7" s="0"/>
      <c r="AJU7" s="0"/>
      <c r="AJV7" s="0"/>
      <c r="AJW7" s="0"/>
      <c r="AJX7" s="0"/>
      <c r="AJY7" s="0"/>
      <c r="AJZ7" s="0"/>
      <c r="AKA7" s="0"/>
      <c r="AKB7" s="0"/>
      <c r="AKC7" s="0"/>
      <c r="AKD7" s="0"/>
      <c r="AKE7" s="0"/>
      <c r="AKF7" s="0"/>
      <c r="AKG7" s="0"/>
      <c r="AKH7" s="0"/>
      <c r="AKI7" s="0"/>
      <c r="AKJ7" s="0"/>
      <c r="AKK7" s="0"/>
      <c r="AKL7" s="0"/>
      <c r="AKM7" s="0"/>
      <c r="AKN7" s="0"/>
      <c r="AKO7" s="0"/>
      <c r="AKP7" s="0"/>
      <c r="AKQ7" s="0"/>
      <c r="AKR7" s="0"/>
      <c r="AKS7" s="0"/>
      <c r="AKT7" s="0"/>
      <c r="AKU7" s="0"/>
      <c r="AKV7" s="0"/>
      <c r="AKW7" s="0"/>
      <c r="AKX7" s="0"/>
      <c r="AKY7" s="0"/>
      <c r="AKZ7" s="0"/>
      <c r="ALA7" s="0"/>
      <c r="ALB7" s="0"/>
      <c r="ALC7" s="0"/>
      <c r="ALD7" s="0"/>
      <c r="ALE7" s="0"/>
      <c r="ALF7" s="0"/>
      <c r="ALG7" s="0"/>
      <c r="ALH7" s="0"/>
      <c r="ALI7" s="0"/>
      <c r="ALJ7" s="0"/>
      <c r="ALK7" s="0"/>
      <c r="ALL7" s="0"/>
      <c r="ALM7" s="0"/>
      <c r="ALN7" s="0"/>
      <c r="ALO7" s="0"/>
      <c r="ALP7" s="0"/>
      <c r="ALQ7" s="0"/>
      <c r="ALR7" s="0"/>
      <c r="ALS7" s="0"/>
      <c r="ALT7" s="0"/>
      <c r="ALU7" s="0"/>
      <c r="ALV7" s="0"/>
      <c r="ALW7" s="0"/>
      <c r="ALX7" s="0"/>
      <c r="ALY7" s="0"/>
      <c r="ALZ7" s="0"/>
      <c r="AMA7" s="0"/>
      <c r="AMB7" s="0"/>
      <c r="AMC7" s="0"/>
      <c r="AMD7" s="0"/>
      <c r="AME7" s="0"/>
      <c r="AMF7" s="0"/>
      <c r="AMG7" s="0"/>
      <c r="AMH7" s="0"/>
      <c r="AMI7" s="0"/>
      <c r="AMJ7" s="0"/>
    </row>
    <row r="8" customFormat="false" ht="50.1" hidden="false" customHeight="true" outlineLevel="0" collapsed="false">
      <c r="A8" s="7" t="s">
        <v>29</v>
      </c>
      <c r="B8" s="28" t="s">
        <v>217</v>
      </c>
      <c r="C8" s="28"/>
      <c r="D8" s="28"/>
      <c r="E8" s="28"/>
      <c r="F8" s="0"/>
      <c r="G8" s="0"/>
      <c r="H8" s="0"/>
      <c r="I8" s="0"/>
      <c r="J8" s="0"/>
      <c r="K8" s="0"/>
      <c r="L8" s="0"/>
      <c r="M8" s="0"/>
      <c r="N8" s="0"/>
      <c r="O8" s="0"/>
      <c r="P8" s="0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  <c r="AC8" s="0"/>
      <c r="AD8" s="0"/>
      <c r="AE8" s="0"/>
      <c r="AF8" s="0"/>
      <c r="AG8" s="0"/>
      <c r="AH8" s="0"/>
      <c r="AI8" s="0"/>
      <c r="AJ8" s="0"/>
      <c r="AK8" s="0"/>
      <c r="AL8" s="0"/>
      <c r="AM8" s="0"/>
      <c r="AN8" s="0"/>
      <c r="AO8" s="0"/>
      <c r="AP8" s="0"/>
      <c r="AQ8" s="0"/>
      <c r="AR8" s="0"/>
      <c r="AS8" s="0"/>
      <c r="AT8" s="0"/>
      <c r="AU8" s="0"/>
      <c r="AV8" s="0"/>
      <c r="AW8" s="0"/>
      <c r="AX8" s="0"/>
      <c r="AY8" s="0"/>
      <c r="AZ8" s="0"/>
      <c r="BA8" s="0"/>
      <c r="BB8" s="0"/>
      <c r="BC8" s="0"/>
      <c r="BD8" s="0"/>
      <c r="BE8" s="0"/>
      <c r="BF8" s="0"/>
      <c r="BG8" s="0"/>
      <c r="BH8" s="0"/>
      <c r="BI8" s="0"/>
      <c r="BJ8" s="0"/>
      <c r="BK8" s="0"/>
      <c r="BL8" s="0"/>
      <c r="BM8" s="0"/>
      <c r="BN8" s="0"/>
      <c r="BO8" s="0"/>
      <c r="BP8" s="0"/>
      <c r="BQ8" s="0"/>
      <c r="BR8" s="0"/>
      <c r="BS8" s="0"/>
      <c r="BT8" s="0"/>
      <c r="BU8" s="0"/>
      <c r="BV8" s="0"/>
      <c r="BW8" s="0"/>
      <c r="BX8" s="0"/>
      <c r="BY8" s="0"/>
      <c r="BZ8" s="0"/>
      <c r="CA8" s="0"/>
      <c r="CB8" s="0"/>
      <c r="CC8" s="0"/>
      <c r="CD8" s="0"/>
      <c r="CE8" s="0"/>
      <c r="CF8" s="0"/>
      <c r="CG8" s="0"/>
      <c r="CH8" s="0"/>
      <c r="CI8" s="0"/>
      <c r="CJ8" s="0"/>
      <c r="CK8" s="0"/>
      <c r="CL8" s="0"/>
      <c r="CM8" s="0"/>
      <c r="CN8" s="0"/>
      <c r="CO8" s="0"/>
      <c r="CP8" s="0"/>
      <c r="CQ8" s="0"/>
      <c r="CR8" s="0"/>
      <c r="CS8" s="0"/>
      <c r="CT8" s="0"/>
      <c r="CU8" s="0"/>
      <c r="CV8" s="0"/>
      <c r="CW8" s="0"/>
      <c r="CX8" s="0"/>
      <c r="CY8" s="0"/>
      <c r="CZ8" s="0"/>
      <c r="DA8" s="0"/>
      <c r="DB8" s="0"/>
      <c r="DC8" s="0"/>
      <c r="DD8" s="0"/>
      <c r="DE8" s="0"/>
      <c r="DF8" s="0"/>
      <c r="DG8" s="0"/>
      <c r="DH8" s="0"/>
      <c r="DI8" s="0"/>
      <c r="DJ8" s="0"/>
      <c r="DK8" s="0"/>
      <c r="DL8" s="0"/>
      <c r="DM8" s="0"/>
      <c r="DN8" s="0"/>
      <c r="DO8" s="0"/>
      <c r="DP8" s="0"/>
      <c r="DQ8" s="0"/>
      <c r="DR8" s="0"/>
      <c r="DS8" s="0"/>
      <c r="DT8" s="0"/>
      <c r="DU8" s="0"/>
      <c r="DV8" s="0"/>
      <c r="DW8" s="0"/>
      <c r="DX8" s="0"/>
      <c r="DY8" s="0"/>
      <c r="DZ8" s="0"/>
      <c r="EA8" s="0"/>
      <c r="EB8" s="0"/>
      <c r="EC8" s="0"/>
      <c r="ED8" s="0"/>
      <c r="EE8" s="0"/>
      <c r="EF8" s="0"/>
      <c r="EG8" s="0"/>
      <c r="EH8" s="0"/>
      <c r="EI8" s="0"/>
      <c r="EJ8" s="0"/>
      <c r="EK8" s="0"/>
      <c r="EL8" s="0"/>
      <c r="EM8" s="0"/>
      <c r="EN8" s="0"/>
      <c r="EO8" s="0"/>
      <c r="EP8" s="0"/>
      <c r="EQ8" s="0"/>
      <c r="ER8" s="0"/>
      <c r="ES8" s="0"/>
      <c r="ET8" s="0"/>
      <c r="EU8" s="0"/>
      <c r="EV8" s="0"/>
      <c r="EW8" s="0"/>
      <c r="EX8" s="0"/>
      <c r="EY8" s="0"/>
      <c r="EZ8" s="0"/>
      <c r="FA8" s="0"/>
      <c r="FB8" s="0"/>
      <c r="FC8" s="0"/>
      <c r="FD8" s="0"/>
      <c r="FE8" s="0"/>
      <c r="FF8" s="0"/>
      <c r="FG8" s="0"/>
      <c r="FH8" s="0"/>
      <c r="FI8" s="0"/>
      <c r="FJ8" s="0"/>
      <c r="FK8" s="0"/>
      <c r="FL8" s="0"/>
      <c r="FM8" s="0"/>
      <c r="FN8" s="0"/>
      <c r="FO8" s="0"/>
      <c r="FP8" s="0"/>
      <c r="FQ8" s="0"/>
      <c r="FR8" s="0"/>
      <c r="FS8" s="0"/>
      <c r="FT8" s="0"/>
      <c r="FU8" s="0"/>
      <c r="FV8" s="0"/>
      <c r="FW8" s="0"/>
      <c r="FX8" s="0"/>
      <c r="FY8" s="0"/>
      <c r="FZ8" s="0"/>
      <c r="GA8" s="0"/>
      <c r="GB8" s="0"/>
      <c r="GC8" s="0"/>
      <c r="GD8" s="0"/>
      <c r="GE8" s="0"/>
      <c r="GF8" s="0"/>
      <c r="GG8" s="0"/>
      <c r="GH8" s="0"/>
      <c r="GI8" s="0"/>
      <c r="GJ8" s="0"/>
      <c r="GK8" s="0"/>
      <c r="GL8" s="0"/>
      <c r="GM8" s="0"/>
      <c r="GN8" s="0"/>
      <c r="GO8" s="0"/>
      <c r="GP8" s="0"/>
      <c r="GQ8" s="0"/>
      <c r="GR8" s="0"/>
      <c r="GS8" s="0"/>
      <c r="GT8" s="0"/>
      <c r="GU8" s="0"/>
      <c r="GV8" s="0"/>
      <c r="GW8" s="0"/>
      <c r="GX8" s="0"/>
      <c r="GY8" s="0"/>
      <c r="GZ8" s="0"/>
      <c r="HA8" s="0"/>
      <c r="HB8" s="0"/>
      <c r="HC8" s="0"/>
      <c r="HD8" s="0"/>
      <c r="HE8" s="0"/>
      <c r="HF8" s="0"/>
      <c r="HG8" s="0"/>
      <c r="HH8" s="0"/>
      <c r="HI8" s="0"/>
      <c r="HJ8" s="0"/>
      <c r="HK8" s="0"/>
      <c r="HL8" s="0"/>
      <c r="HM8" s="0"/>
      <c r="HN8" s="0"/>
      <c r="HO8" s="0"/>
      <c r="HP8" s="0"/>
      <c r="HQ8" s="0"/>
      <c r="HR8" s="0"/>
      <c r="HS8" s="0"/>
      <c r="HT8" s="0"/>
      <c r="HU8" s="0"/>
      <c r="HV8" s="0"/>
      <c r="HW8" s="0"/>
      <c r="HX8" s="0"/>
      <c r="HY8" s="0"/>
      <c r="HZ8" s="0"/>
      <c r="IA8" s="0"/>
      <c r="IB8" s="0"/>
      <c r="IC8" s="0"/>
      <c r="ID8" s="0"/>
      <c r="IE8" s="0"/>
      <c r="IF8" s="0"/>
      <c r="IG8" s="0"/>
      <c r="IH8" s="0"/>
      <c r="II8" s="0"/>
      <c r="IJ8" s="0"/>
      <c r="IK8" s="0"/>
      <c r="IL8" s="0"/>
      <c r="IM8" s="0"/>
      <c r="IN8" s="0"/>
      <c r="IO8" s="0"/>
      <c r="IP8" s="0"/>
      <c r="IQ8" s="0"/>
      <c r="IR8" s="0"/>
      <c r="IS8" s="0"/>
      <c r="IT8" s="0"/>
      <c r="IU8" s="0"/>
      <c r="IV8" s="0"/>
      <c r="IW8" s="0"/>
      <c r="IX8" s="0"/>
      <c r="IY8" s="0"/>
      <c r="IZ8" s="0"/>
      <c r="JA8" s="0"/>
      <c r="JB8" s="0"/>
      <c r="JC8" s="0"/>
      <c r="JD8" s="0"/>
      <c r="JE8" s="0"/>
      <c r="JF8" s="0"/>
      <c r="JG8" s="0"/>
      <c r="JH8" s="0"/>
      <c r="JI8" s="0"/>
      <c r="JJ8" s="0"/>
      <c r="JK8" s="0"/>
      <c r="JL8" s="0"/>
      <c r="JM8" s="0"/>
      <c r="JN8" s="0"/>
      <c r="JO8" s="0"/>
      <c r="JP8" s="0"/>
      <c r="JQ8" s="0"/>
      <c r="JR8" s="0"/>
      <c r="JS8" s="0"/>
      <c r="JT8" s="0"/>
      <c r="JU8" s="0"/>
      <c r="JV8" s="0"/>
      <c r="JW8" s="0"/>
      <c r="JX8" s="0"/>
      <c r="JY8" s="0"/>
      <c r="JZ8" s="0"/>
      <c r="KA8" s="0"/>
      <c r="KB8" s="0"/>
      <c r="KC8" s="0"/>
      <c r="KD8" s="0"/>
      <c r="KE8" s="0"/>
      <c r="KF8" s="0"/>
      <c r="KG8" s="0"/>
      <c r="KH8" s="0"/>
      <c r="KI8" s="0"/>
      <c r="KJ8" s="0"/>
      <c r="KK8" s="0"/>
      <c r="KL8" s="0"/>
      <c r="KM8" s="0"/>
      <c r="KN8" s="0"/>
      <c r="KO8" s="0"/>
      <c r="KP8" s="0"/>
      <c r="KQ8" s="0"/>
      <c r="KR8" s="0"/>
      <c r="KS8" s="0"/>
      <c r="KT8" s="0"/>
      <c r="KU8" s="0"/>
      <c r="KV8" s="0"/>
      <c r="KW8" s="0"/>
      <c r="KX8" s="0"/>
      <c r="KY8" s="0"/>
      <c r="KZ8" s="0"/>
      <c r="LA8" s="0"/>
      <c r="LB8" s="0"/>
      <c r="LC8" s="0"/>
      <c r="LD8" s="0"/>
      <c r="LE8" s="0"/>
      <c r="LF8" s="0"/>
      <c r="LG8" s="0"/>
      <c r="LH8" s="0"/>
      <c r="LI8" s="0"/>
      <c r="LJ8" s="0"/>
      <c r="LK8" s="0"/>
      <c r="LL8" s="0"/>
      <c r="LM8" s="0"/>
      <c r="LN8" s="0"/>
      <c r="LO8" s="0"/>
      <c r="LP8" s="0"/>
      <c r="LQ8" s="0"/>
      <c r="LR8" s="0"/>
      <c r="LS8" s="0"/>
      <c r="LT8" s="0"/>
      <c r="LU8" s="0"/>
      <c r="LV8" s="0"/>
      <c r="LW8" s="0"/>
      <c r="LX8" s="0"/>
      <c r="LY8" s="0"/>
      <c r="LZ8" s="0"/>
      <c r="MA8" s="0"/>
      <c r="MB8" s="0"/>
      <c r="MC8" s="0"/>
      <c r="MD8" s="0"/>
      <c r="ME8" s="0"/>
      <c r="MF8" s="0"/>
      <c r="MG8" s="0"/>
      <c r="MH8" s="0"/>
      <c r="MI8" s="0"/>
      <c r="MJ8" s="0"/>
      <c r="MK8" s="0"/>
      <c r="ML8" s="0"/>
      <c r="MM8" s="0"/>
      <c r="MN8" s="0"/>
      <c r="MO8" s="0"/>
      <c r="MP8" s="0"/>
      <c r="MQ8" s="0"/>
      <c r="MR8" s="0"/>
      <c r="MS8" s="0"/>
      <c r="MT8" s="0"/>
      <c r="MU8" s="0"/>
      <c r="MV8" s="0"/>
      <c r="MW8" s="0"/>
      <c r="MX8" s="0"/>
      <c r="MY8" s="0"/>
      <c r="MZ8" s="0"/>
      <c r="NA8" s="0"/>
      <c r="NB8" s="0"/>
      <c r="NC8" s="0"/>
      <c r="ND8" s="0"/>
      <c r="NE8" s="0"/>
      <c r="NF8" s="0"/>
      <c r="NG8" s="0"/>
      <c r="NH8" s="0"/>
      <c r="NI8" s="0"/>
      <c r="NJ8" s="0"/>
      <c r="NK8" s="0"/>
      <c r="NL8" s="0"/>
      <c r="NM8" s="0"/>
      <c r="NN8" s="0"/>
      <c r="NO8" s="0"/>
      <c r="NP8" s="0"/>
      <c r="NQ8" s="0"/>
      <c r="NR8" s="0"/>
      <c r="NS8" s="0"/>
      <c r="NT8" s="0"/>
      <c r="NU8" s="0"/>
      <c r="NV8" s="0"/>
      <c r="NW8" s="0"/>
      <c r="NX8" s="0"/>
      <c r="NY8" s="0"/>
      <c r="NZ8" s="0"/>
      <c r="OA8" s="0"/>
      <c r="OB8" s="0"/>
      <c r="OC8" s="0"/>
      <c r="OD8" s="0"/>
      <c r="OE8" s="0"/>
      <c r="OF8" s="0"/>
      <c r="OG8" s="0"/>
      <c r="OH8" s="0"/>
      <c r="OI8" s="0"/>
      <c r="OJ8" s="0"/>
      <c r="OK8" s="0"/>
      <c r="OL8" s="0"/>
      <c r="OM8" s="0"/>
      <c r="ON8" s="0"/>
      <c r="OO8" s="0"/>
      <c r="OP8" s="0"/>
      <c r="OQ8" s="0"/>
      <c r="OR8" s="0"/>
      <c r="OS8" s="0"/>
      <c r="OT8" s="0"/>
      <c r="OU8" s="0"/>
      <c r="OV8" s="0"/>
      <c r="OW8" s="0"/>
      <c r="OX8" s="0"/>
      <c r="OY8" s="0"/>
      <c r="OZ8" s="0"/>
      <c r="PA8" s="0"/>
      <c r="PB8" s="0"/>
      <c r="PC8" s="0"/>
      <c r="PD8" s="0"/>
      <c r="PE8" s="0"/>
      <c r="PF8" s="0"/>
      <c r="PG8" s="0"/>
      <c r="PH8" s="0"/>
      <c r="PI8" s="0"/>
      <c r="PJ8" s="0"/>
      <c r="PK8" s="0"/>
      <c r="PL8" s="0"/>
      <c r="PM8" s="0"/>
      <c r="PN8" s="0"/>
      <c r="PO8" s="0"/>
      <c r="PP8" s="0"/>
      <c r="PQ8" s="0"/>
      <c r="PR8" s="0"/>
      <c r="PS8" s="0"/>
      <c r="PT8" s="0"/>
      <c r="PU8" s="0"/>
      <c r="PV8" s="0"/>
      <c r="PW8" s="0"/>
      <c r="PX8" s="0"/>
      <c r="PY8" s="0"/>
      <c r="PZ8" s="0"/>
      <c r="QA8" s="0"/>
      <c r="QB8" s="0"/>
      <c r="QC8" s="0"/>
      <c r="QD8" s="0"/>
      <c r="QE8" s="0"/>
      <c r="QF8" s="0"/>
      <c r="QG8" s="0"/>
      <c r="QH8" s="0"/>
      <c r="QI8" s="0"/>
      <c r="QJ8" s="0"/>
      <c r="QK8" s="0"/>
      <c r="QL8" s="0"/>
      <c r="QM8" s="0"/>
      <c r="QN8" s="0"/>
      <c r="QO8" s="0"/>
      <c r="QP8" s="0"/>
      <c r="QQ8" s="0"/>
      <c r="QR8" s="0"/>
      <c r="QS8" s="0"/>
      <c r="QT8" s="0"/>
      <c r="QU8" s="0"/>
      <c r="QV8" s="0"/>
      <c r="QW8" s="0"/>
      <c r="QX8" s="0"/>
      <c r="QY8" s="0"/>
      <c r="QZ8" s="0"/>
      <c r="RA8" s="0"/>
      <c r="RB8" s="0"/>
      <c r="RC8" s="0"/>
      <c r="RD8" s="0"/>
      <c r="RE8" s="0"/>
      <c r="RF8" s="0"/>
      <c r="RG8" s="0"/>
      <c r="RH8" s="0"/>
      <c r="RI8" s="0"/>
      <c r="RJ8" s="0"/>
      <c r="RK8" s="0"/>
      <c r="RL8" s="0"/>
      <c r="RM8" s="0"/>
      <c r="RN8" s="0"/>
      <c r="RO8" s="0"/>
      <c r="RP8" s="0"/>
      <c r="RQ8" s="0"/>
      <c r="RR8" s="0"/>
      <c r="RS8" s="0"/>
      <c r="RT8" s="0"/>
      <c r="RU8" s="0"/>
      <c r="RV8" s="0"/>
      <c r="RW8" s="0"/>
      <c r="RX8" s="0"/>
      <c r="RY8" s="0"/>
      <c r="RZ8" s="0"/>
      <c r="SA8" s="0"/>
      <c r="SB8" s="0"/>
      <c r="SC8" s="0"/>
      <c r="SD8" s="0"/>
      <c r="SE8" s="0"/>
      <c r="SF8" s="0"/>
      <c r="SG8" s="0"/>
      <c r="SH8" s="0"/>
      <c r="SI8" s="0"/>
      <c r="SJ8" s="0"/>
      <c r="SK8" s="0"/>
      <c r="SL8" s="0"/>
      <c r="SM8" s="0"/>
      <c r="SN8" s="0"/>
      <c r="SO8" s="0"/>
      <c r="SP8" s="0"/>
      <c r="SQ8" s="0"/>
      <c r="SR8" s="0"/>
      <c r="SS8" s="0"/>
      <c r="ST8" s="0"/>
      <c r="SU8" s="0"/>
      <c r="SV8" s="0"/>
      <c r="SW8" s="0"/>
      <c r="SX8" s="0"/>
      <c r="SY8" s="0"/>
      <c r="SZ8" s="0"/>
      <c r="TA8" s="0"/>
      <c r="TB8" s="0"/>
      <c r="TC8" s="0"/>
      <c r="TD8" s="0"/>
      <c r="TE8" s="0"/>
      <c r="TF8" s="0"/>
      <c r="TG8" s="0"/>
      <c r="TH8" s="0"/>
      <c r="TI8" s="0"/>
      <c r="TJ8" s="0"/>
      <c r="TK8" s="0"/>
      <c r="TL8" s="0"/>
      <c r="TM8" s="0"/>
      <c r="TN8" s="0"/>
      <c r="TO8" s="0"/>
      <c r="TP8" s="0"/>
      <c r="TQ8" s="0"/>
      <c r="TR8" s="0"/>
      <c r="TS8" s="0"/>
      <c r="TT8" s="0"/>
      <c r="TU8" s="0"/>
      <c r="TV8" s="0"/>
      <c r="TW8" s="0"/>
      <c r="TX8" s="0"/>
      <c r="TY8" s="0"/>
      <c r="TZ8" s="0"/>
      <c r="UA8" s="0"/>
      <c r="UB8" s="0"/>
      <c r="UC8" s="0"/>
      <c r="UD8" s="0"/>
      <c r="UE8" s="0"/>
      <c r="UF8" s="0"/>
      <c r="UG8" s="0"/>
      <c r="UH8" s="0"/>
      <c r="UI8" s="0"/>
      <c r="UJ8" s="0"/>
      <c r="UK8" s="0"/>
      <c r="UL8" s="0"/>
      <c r="UM8" s="0"/>
      <c r="UN8" s="0"/>
      <c r="UO8" s="0"/>
      <c r="UP8" s="0"/>
      <c r="UQ8" s="0"/>
      <c r="UR8" s="0"/>
      <c r="US8" s="0"/>
      <c r="UT8" s="0"/>
      <c r="UU8" s="0"/>
      <c r="UV8" s="0"/>
      <c r="UW8" s="0"/>
      <c r="UX8" s="0"/>
      <c r="UY8" s="0"/>
      <c r="UZ8" s="0"/>
      <c r="VA8" s="0"/>
      <c r="VB8" s="0"/>
      <c r="VC8" s="0"/>
      <c r="VD8" s="0"/>
      <c r="VE8" s="0"/>
      <c r="VF8" s="0"/>
      <c r="VG8" s="0"/>
      <c r="VH8" s="0"/>
      <c r="VI8" s="0"/>
      <c r="VJ8" s="0"/>
      <c r="VK8" s="0"/>
      <c r="VL8" s="0"/>
      <c r="VM8" s="0"/>
      <c r="VN8" s="0"/>
      <c r="VO8" s="0"/>
      <c r="VP8" s="0"/>
      <c r="VQ8" s="0"/>
      <c r="VR8" s="0"/>
      <c r="VS8" s="0"/>
      <c r="VT8" s="0"/>
      <c r="VU8" s="0"/>
      <c r="VV8" s="0"/>
      <c r="VW8" s="0"/>
      <c r="VX8" s="0"/>
      <c r="VY8" s="0"/>
      <c r="VZ8" s="0"/>
      <c r="WA8" s="0"/>
      <c r="WB8" s="0"/>
      <c r="WC8" s="0"/>
      <c r="WD8" s="0"/>
      <c r="WE8" s="0"/>
      <c r="WF8" s="0"/>
      <c r="WG8" s="0"/>
      <c r="WH8" s="0"/>
      <c r="WI8" s="0"/>
      <c r="WJ8" s="0"/>
      <c r="WK8" s="0"/>
      <c r="WL8" s="0"/>
      <c r="WM8" s="0"/>
      <c r="WN8" s="0"/>
      <c r="WO8" s="0"/>
      <c r="WP8" s="0"/>
      <c r="WQ8" s="0"/>
      <c r="WR8" s="0"/>
      <c r="WS8" s="0"/>
      <c r="WT8" s="0"/>
      <c r="WU8" s="0"/>
      <c r="WV8" s="0"/>
      <c r="WW8" s="0"/>
      <c r="WX8" s="0"/>
      <c r="WY8" s="0"/>
      <c r="WZ8" s="0"/>
      <c r="XA8" s="0"/>
      <c r="XB8" s="0"/>
      <c r="XC8" s="0"/>
      <c r="XD8" s="0"/>
      <c r="XE8" s="0"/>
      <c r="XF8" s="0"/>
      <c r="XG8" s="0"/>
      <c r="XH8" s="0"/>
      <c r="XI8" s="0"/>
      <c r="XJ8" s="0"/>
      <c r="XK8" s="0"/>
      <c r="XL8" s="0"/>
      <c r="XM8" s="0"/>
      <c r="XN8" s="0"/>
      <c r="XO8" s="0"/>
      <c r="XP8" s="0"/>
      <c r="XQ8" s="0"/>
      <c r="XR8" s="0"/>
      <c r="XS8" s="0"/>
      <c r="XT8" s="0"/>
      <c r="XU8" s="0"/>
      <c r="XV8" s="0"/>
      <c r="XW8" s="0"/>
      <c r="XX8" s="0"/>
      <c r="XY8" s="0"/>
      <c r="XZ8" s="0"/>
      <c r="YA8" s="0"/>
      <c r="YB8" s="0"/>
      <c r="YC8" s="0"/>
      <c r="YD8" s="0"/>
      <c r="YE8" s="0"/>
      <c r="YF8" s="0"/>
      <c r="YG8" s="0"/>
      <c r="YH8" s="0"/>
      <c r="YI8" s="0"/>
      <c r="YJ8" s="0"/>
      <c r="YK8" s="0"/>
      <c r="YL8" s="0"/>
      <c r="YM8" s="0"/>
      <c r="YN8" s="0"/>
      <c r="YO8" s="0"/>
      <c r="YP8" s="0"/>
      <c r="YQ8" s="0"/>
      <c r="YR8" s="0"/>
      <c r="YS8" s="0"/>
      <c r="YT8" s="0"/>
      <c r="YU8" s="0"/>
      <c r="YV8" s="0"/>
      <c r="YW8" s="0"/>
      <c r="YX8" s="0"/>
      <c r="YY8" s="0"/>
      <c r="YZ8" s="0"/>
      <c r="ZA8" s="0"/>
      <c r="ZB8" s="0"/>
      <c r="ZC8" s="0"/>
      <c r="ZD8" s="0"/>
      <c r="ZE8" s="0"/>
      <c r="ZF8" s="0"/>
      <c r="ZG8" s="0"/>
      <c r="ZH8" s="0"/>
      <c r="ZI8" s="0"/>
      <c r="ZJ8" s="0"/>
      <c r="ZK8" s="0"/>
      <c r="ZL8" s="0"/>
      <c r="ZM8" s="0"/>
      <c r="ZN8" s="0"/>
      <c r="ZO8" s="0"/>
      <c r="ZP8" s="0"/>
      <c r="ZQ8" s="0"/>
      <c r="ZR8" s="0"/>
      <c r="ZS8" s="0"/>
      <c r="ZT8" s="0"/>
      <c r="ZU8" s="0"/>
      <c r="ZV8" s="0"/>
      <c r="ZW8" s="0"/>
      <c r="ZX8" s="0"/>
      <c r="ZY8" s="0"/>
      <c r="ZZ8" s="0"/>
      <c r="AAA8" s="0"/>
      <c r="AAB8" s="0"/>
      <c r="AAC8" s="0"/>
      <c r="AAD8" s="0"/>
      <c r="AAE8" s="0"/>
      <c r="AAF8" s="0"/>
      <c r="AAG8" s="0"/>
      <c r="AAH8" s="0"/>
      <c r="AAI8" s="0"/>
      <c r="AAJ8" s="0"/>
      <c r="AAK8" s="0"/>
      <c r="AAL8" s="0"/>
      <c r="AAM8" s="0"/>
      <c r="AAN8" s="0"/>
      <c r="AAO8" s="0"/>
      <c r="AAP8" s="0"/>
      <c r="AAQ8" s="0"/>
      <c r="AAR8" s="0"/>
      <c r="AAS8" s="0"/>
      <c r="AAT8" s="0"/>
      <c r="AAU8" s="0"/>
      <c r="AAV8" s="0"/>
      <c r="AAW8" s="0"/>
      <c r="AAX8" s="0"/>
      <c r="AAY8" s="0"/>
      <c r="AAZ8" s="0"/>
      <c r="ABA8" s="0"/>
      <c r="ABB8" s="0"/>
      <c r="ABC8" s="0"/>
      <c r="ABD8" s="0"/>
      <c r="ABE8" s="0"/>
      <c r="ABF8" s="0"/>
      <c r="ABG8" s="0"/>
      <c r="ABH8" s="0"/>
      <c r="ABI8" s="0"/>
      <c r="ABJ8" s="0"/>
      <c r="ABK8" s="0"/>
      <c r="ABL8" s="0"/>
      <c r="ABM8" s="0"/>
      <c r="ABN8" s="0"/>
      <c r="ABO8" s="0"/>
      <c r="ABP8" s="0"/>
      <c r="ABQ8" s="0"/>
      <c r="ABR8" s="0"/>
      <c r="ABS8" s="0"/>
      <c r="ABT8" s="0"/>
      <c r="ABU8" s="0"/>
      <c r="ABV8" s="0"/>
      <c r="ABW8" s="0"/>
      <c r="ABX8" s="0"/>
      <c r="ABY8" s="0"/>
      <c r="ABZ8" s="0"/>
      <c r="ACA8" s="0"/>
      <c r="ACB8" s="0"/>
      <c r="ACC8" s="0"/>
      <c r="ACD8" s="0"/>
      <c r="ACE8" s="0"/>
      <c r="ACF8" s="0"/>
      <c r="ACG8" s="0"/>
      <c r="ACH8" s="0"/>
      <c r="ACI8" s="0"/>
      <c r="ACJ8" s="0"/>
      <c r="ACK8" s="0"/>
      <c r="ACL8" s="0"/>
      <c r="ACM8" s="0"/>
      <c r="ACN8" s="0"/>
      <c r="ACO8" s="0"/>
      <c r="ACP8" s="0"/>
      <c r="ACQ8" s="0"/>
      <c r="ACR8" s="0"/>
      <c r="ACS8" s="0"/>
      <c r="ACT8" s="0"/>
      <c r="ACU8" s="0"/>
      <c r="ACV8" s="0"/>
      <c r="ACW8" s="0"/>
      <c r="ACX8" s="0"/>
      <c r="ACY8" s="0"/>
      <c r="ACZ8" s="0"/>
      <c r="ADA8" s="0"/>
      <c r="ADB8" s="0"/>
      <c r="ADC8" s="0"/>
      <c r="ADD8" s="0"/>
      <c r="ADE8" s="0"/>
      <c r="ADF8" s="0"/>
      <c r="ADG8" s="0"/>
      <c r="ADH8" s="0"/>
      <c r="ADI8" s="0"/>
      <c r="ADJ8" s="0"/>
      <c r="ADK8" s="0"/>
      <c r="ADL8" s="0"/>
      <c r="ADM8" s="0"/>
      <c r="ADN8" s="0"/>
      <c r="ADO8" s="0"/>
      <c r="ADP8" s="0"/>
      <c r="ADQ8" s="0"/>
      <c r="ADR8" s="0"/>
      <c r="ADS8" s="0"/>
      <c r="ADT8" s="0"/>
      <c r="ADU8" s="0"/>
      <c r="ADV8" s="0"/>
      <c r="ADW8" s="0"/>
      <c r="ADX8" s="0"/>
      <c r="ADY8" s="0"/>
      <c r="ADZ8" s="0"/>
      <c r="AEA8" s="0"/>
      <c r="AEB8" s="0"/>
      <c r="AEC8" s="0"/>
      <c r="AED8" s="0"/>
      <c r="AEE8" s="0"/>
      <c r="AEF8" s="0"/>
      <c r="AEG8" s="0"/>
      <c r="AEH8" s="0"/>
      <c r="AEI8" s="0"/>
      <c r="AEJ8" s="0"/>
      <c r="AEK8" s="0"/>
      <c r="AEL8" s="0"/>
      <c r="AEM8" s="0"/>
      <c r="AEN8" s="0"/>
      <c r="AEO8" s="0"/>
      <c r="AEP8" s="0"/>
      <c r="AEQ8" s="0"/>
      <c r="AER8" s="0"/>
      <c r="AES8" s="0"/>
      <c r="AET8" s="0"/>
      <c r="AEU8" s="0"/>
      <c r="AEV8" s="0"/>
      <c r="AEW8" s="0"/>
      <c r="AEX8" s="0"/>
      <c r="AEY8" s="0"/>
      <c r="AEZ8" s="0"/>
      <c r="AFA8" s="0"/>
      <c r="AFB8" s="0"/>
      <c r="AFC8" s="0"/>
      <c r="AFD8" s="0"/>
      <c r="AFE8" s="0"/>
      <c r="AFF8" s="0"/>
      <c r="AFG8" s="0"/>
      <c r="AFH8" s="0"/>
      <c r="AFI8" s="0"/>
      <c r="AFJ8" s="0"/>
      <c r="AFK8" s="0"/>
      <c r="AFL8" s="0"/>
      <c r="AFM8" s="0"/>
      <c r="AFN8" s="0"/>
      <c r="AFO8" s="0"/>
      <c r="AFP8" s="0"/>
      <c r="AFQ8" s="0"/>
      <c r="AFR8" s="0"/>
      <c r="AFS8" s="0"/>
      <c r="AFT8" s="0"/>
      <c r="AFU8" s="0"/>
      <c r="AFV8" s="0"/>
      <c r="AFW8" s="0"/>
      <c r="AFX8" s="0"/>
      <c r="AFY8" s="0"/>
      <c r="AFZ8" s="0"/>
      <c r="AGA8" s="0"/>
      <c r="AGB8" s="0"/>
      <c r="AGC8" s="0"/>
      <c r="AGD8" s="0"/>
      <c r="AGE8" s="0"/>
      <c r="AGF8" s="0"/>
      <c r="AGG8" s="0"/>
      <c r="AGH8" s="0"/>
      <c r="AGI8" s="0"/>
      <c r="AGJ8" s="0"/>
      <c r="AGK8" s="0"/>
      <c r="AGL8" s="0"/>
      <c r="AGM8" s="0"/>
      <c r="AGN8" s="0"/>
      <c r="AGO8" s="0"/>
      <c r="AGP8" s="0"/>
      <c r="AGQ8" s="0"/>
      <c r="AGR8" s="0"/>
      <c r="AGS8" s="0"/>
      <c r="AGT8" s="0"/>
      <c r="AGU8" s="0"/>
      <c r="AGV8" s="0"/>
      <c r="AGW8" s="0"/>
      <c r="AGX8" s="0"/>
      <c r="AGY8" s="0"/>
      <c r="AGZ8" s="0"/>
      <c r="AHA8" s="0"/>
      <c r="AHB8" s="0"/>
      <c r="AHC8" s="0"/>
      <c r="AHD8" s="0"/>
      <c r="AHE8" s="0"/>
      <c r="AHF8" s="0"/>
      <c r="AHG8" s="0"/>
      <c r="AHH8" s="0"/>
      <c r="AHI8" s="0"/>
      <c r="AHJ8" s="0"/>
      <c r="AHK8" s="0"/>
      <c r="AHL8" s="0"/>
      <c r="AHM8" s="0"/>
      <c r="AHN8" s="0"/>
      <c r="AHO8" s="0"/>
      <c r="AHP8" s="0"/>
      <c r="AHQ8" s="0"/>
      <c r="AHR8" s="0"/>
      <c r="AHS8" s="0"/>
      <c r="AHT8" s="0"/>
      <c r="AHU8" s="0"/>
      <c r="AHV8" s="0"/>
      <c r="AHW8" s="0"/>
      <c r="AHX8" s="0"/>
      <c r="AHY8" s="0"/>
      <c r="AHZ8" s="0"/>
      <c r="AIA8" s="0"/>
      <c r="AIB8" s="0"/>
      <c r="AIC8" s="0"/>
      <c r="AID8" s="0"/>
      <c r="AIE8" s="0"/>
      <c r="AIF8" s="0"/>
      <c r="AIG8" s="0"/>
      <c r="AIH8" s="0"/>
      <c r="AII8" s="0"/>
      <c r="AIJ8" s="0"/>
      <c r="AIK8" s="0"/>
      <c r="AIL8" s="0"/>
      <c r="AIM8" s="0"/>
      <c r="AIN8" s="0"/>
      <c r="AIO8" s="0"/>
      <c r="AIP8" s="0"/>
      <c r="AIQ8" s="0"/>
      <c r="AIR8" s="0"/>
      <c r="AIS8" s="0"/>
      <c r="AIT8" s="0"/>
      <c r="AIU8" s="0"/>
      <c r="AIV8" s="0"/>
      <c r="AIW8" s="0"/>
      <c r="AIX8" s="0"/>
      <c r="AIY8" s="0"/>
      <c r="AIZ8" s="0"/>
      <c r="AJA8" s="0"/>
      <c r="AJB8" s="0"/>
      <c r="AJC8" s="0"/>
      <c r="AJD8" s="0"/>
      <c r="AJE8" s="0"/>
      <c r="AJF8" s="0"/>
      <c r="AJG8" s="0"/>
      <c r="AJH8" s="0"/>
      <c r="AJI8" s="0"/>
      <c r="AJJ8" s="0"/>
      <c r="AJK8" s="0"/>
      <c r="AJL8" s="0"/>
      <c r="AJM8" s="0"/>
      <c r="AJN8" s="0"/>
      <c r="AJO8" s="0"/>
      <c r="AJP8" s="0"/>
      <c r="AJQ8" s="0"/>
      <c r="AJR8" s="0"/>
      <c r="AJS8" s="0"/>
      <c r="AJT8" s="0"/>
      <c r="AJU8" s="0"/>
      <c r="AJV8" s="0"/>
      <c r="AJW8" s="0"/>
      <c r="AJX8" s="0"/>
      <c r="AJY8" s="0"/>
      <c r="AJZ8" s="0"/>
      <c r="AKA8" s="0"/>
      <c r="AKB8" s="0"/>
      <c r="AKC8" s="0"/>
      <c r="AKD8" s="0"/>
      <c r="AKE8" s="0"/>
      <c r="AKF8" s="0"/>
      <c r="AKG8" s="0"/>
      <c r="AKH8" s="0"/>
      <c r="AKI8" s="0"/>
      <c r="AKJ8" s="0"/>
      <c r="AKK8" s="0"/>
      <c r="AKL8" s="0"/>
      <c r="AKM8" s="0"/>
      <c r="AKN8" s="0"/>
      <c r="AKO8" s="0"/>
      <c r="AKP8" s="0"/>
      <c r="AKQ8" s="0"/>
      <c r="AKR8" s="0"/>
      <c r="AKS8" s="0"/>
      <c r="AKT8" s="0"/>
      <c r="AKU8" s="0"/>
      <c r="AKV8" s="0"/>
      <c r="AKW8" s="0"/>
      <c r="AKX8" s="0"/>
      <c r="AKY8" s="0"/>
      <c r="AKZ8" s="0"/>
      <c r="ALA8" s="0"/>
      <c r="ALB8" s="0"/>
      <c r="ALC8" s="0"/>
      <c r="ALD8" s="0"/>
      <c r="ALE8" s="0"/>
      <c r="ALF8" s="0"/>
      <c r="ALG8" s="0"/>
      <c r="ALH8" s="0"/>
      <c r="ALI8" s="0"/>
      <c r="ALJ8" s="0"/>
      <c r="ALK8" s="0"/>
      <c r="ALL8" s="0"/>
      <c r="ALM8" s="0"/>
      <c r="ALN8" s="0"/>
      <c r="ALO8" s="0"/>
      <c r="ALP8" s="0"/>
      <c r="ALQ8" s="0"/>
      <c r="ALR8" s="0"/>
      <c r="ALS8" s="0"/>
      <c r="ALT8" s="0"/>
      <c r="ALU8" s="0"/>
      <c r="ALV8" s="0"/>
      <c r="ALW8" s="0"/>
      <c r="ALX8" s="0"/>
      <c r="ALY8" s="0"/>
      <c r="ALZ8" s="0"/>
      <c r="AMA8" s="0"/>
      <c r="AMB8" s="0"/>
      <c r="AMC8" s="0"/>
      <c r="AMD8" s="0"/>
      <c r="AME8" s="0"/>
      <c r="AMF8" s="0"/>
      <c r="AMG8" s="0"/>
      <c r="AMH8" s="0"/>
      <c r="AMI8" s="0"/>
      <c r="AMJ8" s="0"/>
    </row>
    <row r="9" customFormat="false" ht="15" hidden="false" customHeight="false" outlineLevel="0" collapsed="false">
      <c r="A9" s="0"/>
      <c r="B9" s="0"/>
      <c r="C9" s="0"/>
      <c r="D9" s="0"/>
      <c r="E9" s="0"/>
      <c r="F9" s="0"/>
      <c r="G9" s="0"/>
      <c r="H9" s="0"/>
      <c r="I9" s="0"/>
      <c r="J9" s="0"/>
      <c r="K9" s="0"/>
      <c r="L9" s="0"/>
      <c r="M9" s="0"/>
      <c r="N9" s="0"/>
      <c r="O9" s="0"/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  <c r="AC9" s="0"/>
      <c r="AD9" s="0"/>
      <c r="AE9" s="0"/>
      <c r="AF9" s="0"/>
      <c r="AG9" s="0"/>
      <c r="AH9" s="0"/>
      <c r="AI9" s="0"/>
      <c r="AJ9" s="0"/>
      <c r="AK9" s="0"/>
      <c r="AL9" s="0"/>
      <c r="AM9" s="0"/>
      <c r="AN9" s="0"/>
      <c r="AO9" s="0"/>
      <c r="AP9" s="0"/>
      <c r="AQ9" s="0"/>
      <c r="AR9" s="0"/>
      <c r="AS9" s="0"/>
      <c r="AT9" s="0"/>
      <c r="AU9" s="0"/>
      <c r="AV9" s="0"/>
      <c r="AW9" s="0"/>
      <c r="AX9" s="0"/>
      <c r="AY9" s="0"/>
      <c r="AZ9" s="0"/>
      <c r="BA9" s="0"/>
      <c r="BB9" s="0"/>
      <c r="BC9" s="0"/>
      <c r="BD9" s="0"/>
      <c r="BE9" s="0"/>
      <c r="BF9" s="0"/>
      <c r="BG9" s="0"/>
      <c r="BH9" s="0"/>
      <c r="BI9" s="0"/>
      <c r="BJ9" s="0"/>
      <c r="BK9" s="0"/>
      <c r="BL9" s="0"/>
      <c r="BM9" s="0"/>
      <c r="BN9" s="0"/>
      <c r="BO9" s="0"/>
      <c r="BP9" s="0"/>
      <c r="BQ9" s="0"/>
      <c r="BR9" s="0"/>
      <c r="BS9" s="0"/>
      <c r="BT9" s="0"/>
      <c r="BU9" s="0"/>
      <c r="BV9" s="0"/>
      <c r="BW9" s="0"/>
      <c r="BX9" s="0"/>
      <c r="BY9" s="0"/>
      <c r="BZ9" s="0"/>
      <c r="CA9" s="0"/>
      <c r="CB9" s="0"/>
      <c r="CC9" s="0"/>
      <c r="CD9" s="0"/>
      <c r="CE9" s="0"/>
      <c r="CF9" s="0"/>
      <c r="CG9" s="0"/>
      <c r="CH9" s="0"/>
      <c r="CI9" s="0"/>
      <c r="CJ9" s="0"/>
      <c r="CK9" s="0"/>
      <c r="CL9" s="0"/>
      <c r="CM9" s="0"/>
      <c r="CN9" s="0"/>
      <c r="CO9" s="0"/>
      <c r="CP9" s="0"/>
      <c r="CQ9" s="0"/>
      <c r="CR9" s="0"/>
      <c r="CS9" s="0"/>
      <c r="CT9" s="0"/>
      <c r="CU9" s="0"/>
      <c r="CV9" s="0"/>
      <c r="CW9" s="0"/>
      <c r="CX9" s="0"/>
      <c r="CY9" s="0"/>
      <c r="CZ9" s="0"/>
      <c r="DA9" s="0"/>
      <c r="DB9" s="0"/>
      <c r="DC9" s="0"/>
      <c r="DD9" s="0"/>
      <c r="DE9" s="0"/>
      <c r="DF9" s="0"/>
      <c r="DG9" s="0"/>
      <c r="DH9" s="0"/>
      <c r="DI9" s="0"/>
      <c r="DJ9" s="0"/>
      <c r="DK9" s="0"/>
      <c r="DL9" s="0"/>
      <c r="DM9" s="0"/>
      <c r="DN9" s="0"/>
      <c r="DO9" s="0"/>
      <c r="DP9" s="0"/>
      <c r="DQ9" s="0"/>
      <c r="DR9" s="0"/>
      <c r="DS9" s="0"/>
      <c r="DT9" s="0"/>
      <c r="DU9" s="0"/>
      <c r="DV9" s="0"/>
      <c r="DW9" s="0"/>
      <c r="DX9" s="0"/>
      <c r="DY9" s="0"/>
      <c r="DZ9" s="0"/>
      <c r="EA9" s="0"/>
      <c r="EB9" s="0"/>
      <c r="EC9" s="0"/>
      <c r="ED9" s="0"/>
      <c r="EE9" s="0"/>
      <c r="EF9" s="0"/>
      <c r="EG9" s="0"/>
      <c r="EH9" s="0"/>
      <c r="EI9" s="0"/>
      <c r="EJ9" s="0"/>
      <c r="EK9" s="0"/>
      <c r="EL9" s="0"/>
      <c r="EM9" s="0"/>
      <c r="EN9" s="0"/>
      <c r="EO9" s="0"/>
      <c r="EP9" s="0"/>
      <c r="EQ9" s="0"/>
      <c r="ER9" s="0"/>
      <c r="ES9" s="0"/>
      <c r="ET9" s="0"/>
      <c r="EU9" s="0"/>
      <c r="EV9" s="0"/>
      <c r="EW9" s="0"/>
      <c r="EX9" s="0"/>
      <c r="EY9" s="0"/>
      <c r="EZ9" s="0"/>
      <c r="FA9" s="0"/>
      <c r="FB9" s="0"/>
      <c r="FC9" s="0"/>
      <c r="FD9" s="0"/>
      <c r="FE9" s="0"/>
      <c r="FF9" s="0"/>
      <c r="FG9" s="0"/>
      <c r="FH9" s="0"/>
      <c r="FI9" s="0"/>
      <c r="FJ9" s="0"/>
      <c r="FK9" s="0"/>
      <c r="FL9" s="0"/>
      <c r="FM9" s="0"/>
      <c r="FN9" s="0"/>
      <c r="FO9" s="0"/>
      <c r="FP9" s="0"/>
      <c r="FQ9" s="0"/>
      <c r="FR9" s="0"/>
      <c r="FS9" s="0"/>
      <c r="FT9" s="0"/>
      <c r="FU9" s="0"/>
      <c r="FV9" s="0"/>
      <c r="FW9" s="0"/>
      <c r="FX9" s="0"/>
      <c r="FY9" s="0"/>
      <c r="FZ9" s="0"/>
      <c r="GA9" s="0"/>
      <c r="GB9" s="0"/>
      <c r="GC9" s="0"/>
      <c r="GD9" s="0"/>
      <c r="GE9" s="0"/>
      <c r="GF9" s="0"/>
      <c r="GG9" s="0"/>
      <c r="GH9" s="0"/>
      <c r="GI9" s="0"/>
      <c r="GJ9" s="0"/>
      <c r="GK9" s="0"/>
      <c r="GL9" s="0"/>
      <c r="GM9" s="0"/>
      <c r="GN9" s="0"/>
      <c r="GO9" s="0"/>
      <c r="GP9" s="0"/>
      <c r="GQ9" s="0"/>
      <c r="GR9" s="0"/>
      <c r="GS9" s="0"/>
      <c r="GT9" s="0"/>
      <c r="GU9" s="0"/>
      <c r="GV9" s="0"/>
      <c r="GW9" s="0"/>
      <c r="GX9" s="0"/>
      <c r="GY9" s="0"/>
      <c r="GZ9" s="0"/>
      <c r="HA9" s="0"/>
      <c r="HB9" s="0"/>
      <c r="HC9" s="0"/>
      <c r="HD9" s="0"/>
      <c r="HE9" s="0"/>
      <c r="HF9" s="0"/>
      <c r="HG9" s="0"/>
      <c r="HH9" s="0"/>
      <c r="HI9" s="0"/>
      <c r="HJ9" s="0"/>
      <c r="HK9" s="0"/>
      <c r="HL9" s="0"/>
      <c r="HM9" s="0"/>
      <c r="HN9" s="0"/>
      <c r="HO9" s="0"/>
      <c r="HP9" s="0"/>
      <c r="HQ9" s="0"/>
      <c r="HR9" s="0"/>
      <c r="HS9" s="0"/>
      <c r="HT9" s="0"/>
      <c r="HU9" s="0"/>
      <c r="HV9" s="0"/>
      <c r="HW9" s="0"/>
      <c r="HX9" s="0"/>
      <c r="HY9" s="0"/>
      <c r="HZ9" s="0"/>
      <c r="IA9" s="0"/>
      <c r="IB9" s="0"/>
      <c r="IC9" s="0"/>
      <c r="ID9" s="0"/>
      <c r="IE9" s="0"/>
      <c r="IF9" s="0"/>
      <c r="IG9" s="0"/>
      <c r="IH9" s="0"/>
      <c r="II9" s="0"/>
      <c r="IJ9" s="0"/>
      <c r="IK9" s="0"/>
      <c r="IL9" s="0"/>
      <c r="IM9" s="0"/>
      <c r="IN9" s="0"/>
      <c r="IO9" s="0"/>
      <c r="IP9" s="0"/>
      <c r="IQ9" s="0"/>
      <c r="IR9" s="0"/>
      <c r="IS9" s="0"/>
      <c r="IT9" s="0"/>
      <c r="IU9" s="0"/>
      <c r="IV9" s="0"/>
      <c r="IW9" s="0"/>
      <c r="IX9" s="0"/>
      <c r="IY9" s="0"/>
      <c r="IZ9" s="0"/>
      <c r="JA9" s="0"/>
      <c r="JB9" s="0"/>
      <c r="JC9" s="0"/>
      <c r="JD9" s="0"/>
      <c r="JE9" s="0"/>
      <c r="JF9" s="0"/>
      <c r="JG9" s="0"/>
      <c r="JH9" s="0"/>
      <c r="JI9" s="0"/>
      <c r="JJ9" s="0"/>
      <c r="JK9" s="0"/>
      <c r="JL9" s="0"/>
      <c r="JM9" s="0"/>
      <c r="JN9" s="0"/>
      <c r="JO9" s="0"/>
      <c r="JP9" s="0"/>
      <c r="JQ9" s="0"/>
      <c r="JR9" s="0"/>
      <c r="JS9" s="0"/>
      <c r="JT9" s="0"/>
      <c r="JU9" s="0"/>
      <c r="JV9" s="0"/>
      <c r="JW9" s="0"/>
      <c r="JX9" s="0"/>
      <c r="JY9" s="0"/>
      <c r="JZ9" s="0"/>
      <c r="KA9" s="0"/>
      <c r="KB9" s="0"/>
      <c r="KC9" s="0"/>
      <c r="KD9" s="0"/>
      <c r="KE9" s="0"/>
      <c r="KF9" s="0"/>
      <c r="KG9" s="0"/>
      <c r="KH9" s="0"/>
      <c r="KI9" s="0"/>
      <c r="KJ9" s="0"/>
      <c r="KK9" s="0"/>
      <c r="KL9" s="0"/>
      <c r="KM9" s="0"/>
      <c r="KN9" s="0"/>
      <c r="KO9" s="0"/>
      <c r="KP9" s="0"/>
      <c r="KQ9" s="0"/>
      <c r="KR9" s="0"/>
      <c r="KS9" s="0"/>
      <c r="KT9" s="0"/>
      <c r="KU9" s="0"/>
      <c r="KV9" s="0"/>
      <c r="KW9" s="0"/>
      <c r="KX9" s="0"/>
      <c r="KY9" s="0"/>
      <c r="KZ9" s="0"/>
      <c r="LA9" s="0"/>
      <c r="LB9" s="0"/>
      <c r="LC9" s="0"/>
      <c r="LD9" s="0"/>
      <c r="LE9" s="0"/>
      <c r="LF9" s="0"/>
      <c r="LG9" s="0"/>
      <c r="LH9" s="0"/>
      <c r="LI9" s="0"/>
      <c r="LJ9" s="0"/>
      <c r="LK9" s="0"/>
      <c r="LL9" s="0"/>
      <c r="LM9" s="0"/>
      <c r="LN9" s="0"/>
      <c r="LO9" s="0"/>
      <c r="LP9" s="0"/>
      <c r="LQ9" s="0"/>
      <c r="LR9" s="0"/>
      <c r="LS9" s="0"/>
      <c r="LT9" s="0"/>
      <c r="LU9" s="0"/>
      <c r="LV9" s="0"/>
      <c r="LW9" s="0"/>
      <c r="LX9" s="0"/>
      <c r="LY9" s="0"/>
      <c r="LZ9" s="0"/>
      <c r="MA9" s="0"/>
      <c r="MB9" s="0"/>
      <c r="MC9" s="0"/>
      <c r="MD9" s="0"/>
      <c r="ME9" s="0"/>
      <c r="MF9" s="0"/>
      <c r="MG9" s="0"/>
      <c r="MH9" s="0"/>
      <c r="MI9" s="0"/>
      <c r="MJ9" s="0"/>
      <c r="MK9" s="0"/>
      <c r="ML9" s="0"/>
      <c r="MM9" s="0"/>
      <c r="MN9" s="0"/>
      <c r="MO9" s="0"/>
      <c r="MP9" s="0"/>
      <c r="MQ9" s="0"/>
      <c r="MR9" s="0"/>
      <c r="MS9" s="0"/>
      <c r="MT9" s="0"/>
      <c r="MU9" s="0"/>
      <c r="MV9" s="0"/>
      <c r="MW9" s="0"/>
      <c r="MX9" s="0"/>
      <c r="MY9" s="0"/>
      <c r="MZ9" s="0"/>
      <c r="NA9" s="0"/>
      <c r="NB9" s="0"/>
      <c r="NC9" s="0"/>
      <c r="ND9" s="0"/>
      <c r="NE9" s="0"/>
      <c r="NF9" s="0"/>
      <c r="NG9" s="0"/>
      <c r="NH9" s="0"/>
      <c r="NI9" s="0"/>
      <c r="NJ9" s="0"/>
      <c r="NK9" s="0"/>
      <c r="NL9" s="0"/>
      <c r="NM9" s="0"/>
      <c r="NN9" s="0"/>
      <c r="NO9" s="0"/>
      <c r="NP9" s="0"/>
      <c r="NQ9" s="0"/>
      <c r="NR9" s="0"/>
      <c r="NS9" s="0"/>
      <c r="NT9" s="0"/>
      <c r="NU9" s="0"/>
      <c r="NV9" s="0"/>
      <c r="NW9" s="0"/>
      <c r="NX9" s="0"/>
      <c r="NY9" s="0"/>
      <c r="NZ9" s="0"/>
      <c r="OA9" s="0"/>
      <c r="OB9" s="0"/>
      <c r="OC9" s="0"/>
      <c r="OD9" s="0"/>
      <c r="OE9" s="0"/>
      <c r="OF9" s="0"/>
      <c r="OG9" s="0"/>
      <c r="OH9" s="0"/>
      <c r="OI9" s="0"/>
      <c r="OJ9" s="0"/>
      <c r="OK9" s="0"/>
      <c r="OL9" s="0"/>
      <c r="OM9" s="0"/>
      <c r="ON9" s="0"/>
      <c r="OO9" s="0"/>
      <c r="OP9" s="0"/>
      <c r="OQ9" s="0"/>
      <c r="OR9" s="0"/>
      <c r="OS9" s="0"/>
      <c r="OT9" s="0"/>
      <c r="OU9" s="0"/>
      <c r="OV9" s="0"/>
      <c r="OW9" s="0"/>
      <c r="OX9" s="0"/>
      <c r="OY9" s="0"/>
      <c r="OZ9" s="0"/>
      <c r="PA9" s="0"/>
      <c r="PB9" s="0"/>
      <c r="PC9" s="0"/>
      <c r="PD9" s="0"/>
      <c r="PE9" s="0"/>
      <c r="PF9" s="0"/>
      <c r="PG9" s="0"/>
      <c r="PH9" s="0"/>
      <c r="PI9" s="0"/>
      <c r="PJ9" s="0"/>
      <c r="PK9" s="0"/>
      <c r="PL9" s="0"/>
      <c r="PM9" s="0"/>
      <c r="PN9" s="0"/>
      <c r="PO9" s="0"/>
      <c r="PP9" s="0"/>
      <c r="PQ9" s="0"/>
      <c r="PR9" s="0"/>
      <c r="PS9" s="0"/>
      <c r="PT9" s="0"/>
      <c r="PU9" s="0"/>
      <c r="PV9" s="0"/>
      <c r="PW9" s="0"/>
      <c r="PX9" s="0"/>
      <c r="PY9" s="0"/>
      <c r="PZ9" s="0"/>
      <c r="QA9" s="0"/>
      <c r="QB9" s="0"/>
      <c r="QC9" s="0"/>
      <c r="QD9" s="0"/>
      <c r="QE9" s="0"/>
      <c r="QF9" s="0"/>
      <c r="QG9" s="0"/>
      <c r="QH9" s="0"/>
      <c r="QI9" s="0"/>
      <c r="QJ9" s="0"/>
      <c r="QK9" s="0"/>
      <c r="QL9" s="0"/>
      <c r="QM9" s="0"/>
      <c r="QN9" s="0"/>
      <c r="QO9" s="0"/>
      <c r="QP9" s="0"/>
      <c r="QQ9" s="0"/>
      <c r="QR9" s="0"/>
      <c r="QS9" s="0"/>
      <c r="QT9" s="0"/>
      <c r="QU9" s="0"/>
      <c r="QV9" s="0"/>
      <c r="QW9" s="0"/>
      <c r="QX9" s="0"/>
      <c r="QY9" s="0"/>
      <c r="QZ9" s="0"/>
      <c r="RA9" s="0"/>
      <c r="RB9" s="0"/>
      <c r="RC9" s="0"/>
      <c r="RD9" s="0"/>
      <c r="RE9" s="0"/>
      <c r="RF9" s="0"/>
      <c r="RG9" s="0"/>
      <c r="RH9" s="0"/>
      <c r="RI9" s="0"/>
      <c r="RJ9" s="0"/>
      <c r="RK9" s="0"/>
      <c r="RL9" s="0"/>
      <c r="RM9" s="0"/>
      <c r="RN9" s="0"/>
      <c r="RO9" s="0"/>
      <c r="RP9" s="0"/>
      <c r="RQ9" s="0"/>
      <c r="RR9" s="0"/>
      <c r="RS9" s="0"/>
      <c r="RT9" s="0"/>
      <c r="RU9" s="0"/>
      <c r="RV9" s="0"/>
      <c r="RW9" s="0"/>
      <c r="RX9" s="0"/>
      <c r="RY9" s="0"/>
      <c r="RZ9" s="0"/>
      <c r="SA9" s="0"/>
      <c r="SB9" s="0"/>
      <c r="SC9" s="0"/>
      <c r="SD9" s="0"/>
      <c r="SE9" s="0"/>
      <c r="SF9" s="0"/>
      <c r="SG9" s="0"/>
      <c r="SH9" s="0"/>
      <c r="SI9" s="0"/>
      <c r="SJ9" s="0"/>
      <c r="SK9" s="0"/>
      <c r="SL9" s="0"/>
      <c r="SM9" s="0"/>
      <c r="SN9" s="0"/>
      <c r="SO9" s="0"/>
      <c r="SP9" s="0"/>
      <c r="SQ9" s="0"/>
      <c r="SR9" s="0"/>
      <c r="SS9" s="0"/>
      <c r="ST9" s="0"/>
      <c r="SU9" s="0"/>
      <c r="SV9" s="0"/>
      <c r="SW9" s="0"/>
      <c r="SX9" s="0"/>
      <c r="SY9" s="0"/>
      <c r="SZ9" s="0"/>
      <c r="TA9" s="0"/>
      <c r="TB9" s="0"/>
      <c r="TC9" s="0"/>
      <c r="TD9" s="0"/>
      <c r="TE9" s="0"/>
      <c r="TF9" s="0"/>
      <c r="TG9" s="0"/>
      <c r="TH9" s="0"/>
      <c r="TI9" s="0"/>
      <c r="TJ9" s="0"/>
      <c r="TK9" s="0"/>
      <c r="TL9" s="0"/>
      <c r="TM9" s="0"/>
      <c r="TN9" s="0"/>
      <c r="TO9" s="0"/>
      <c r="TP9" s="0"/>
      <c r="TQ9" s="0"/>
      <c r="TR9" s="0"/>
      <c r="TS9" s="0"/>
      <c r="TT9" s="0"/>
      <c r="TU9" s="0"/>
      <c r="TV9" s="0"/>
      <c r="TW9" s="0"/>
      <c r="TX9" s="0"/>
      <c r="TY9" s="0"/>
      <c r="TZ9" s="0"/>
      <c r="UA9" s="0"/>
      <c r="UB9" s="0"/>
      <c r="UC9" s="0"/>
      <c r="UD9" s="0"/>
      <c r="UE9" s="0"/>
      <c r="UF9" s="0"/>
      <c r="UG9" s="0"/>
      <c r="UH9" s="0"/>
      <c r="UI9" s="0"/>
      <c r="UJ9" s="0"/>
      <c r="UK9" s="0"/>
      <c r="UL9" s="0"/>
      <c r="UM9" s="0"/>
      <c r="UN9" s="0"/>
      <c r="UO9" s="0"/>
      <c r="UP9" s="0"/>
      <c r="UQ9" s="0"/>
      <c r="UR9" s="0"/>
      <c r="US9" s="0"/>
      <c r="UT9" s="0"/>
      <c r="UU9" s="0"/>
      <c r="UV9" s="0"/>
      <c r="UW9" s="0"/>
      <c r="UX9" s="0"/>
      <c r="UY9" s="0"/>
      <c r="UZ9" s="0"/>
      <c r="VA9" s="0"/>
      <c r="VB9" s="0"/>
      <c r="VC9" s="0"/>
      <c r="VD9" s="0"/>
      <c r="VE9" s="0"/>
      <c r="VF9" s="0"/>
      <c r="VG9" s="0"/>
      <c r="VH9" s="0"/>
      <c r="VI9" s="0"/>
      <c r="VJ9" s="0"/>
      <c r="VK9" s="0"/>
      <c r="VL9" s="0"/>
      <c r="VM9" s="0"/>
      <c r="VN9" s="0"/>
      <c r="VO9" s="0"/>
      <c r="VP9" s="0"/>
      <c r="VQ9" s="0"/>
      <c r="VR9" s="0"/>
      <c r="VS9" s="0"/>
      <c r="VT9" s="0"/>
      <c r="VU9" s="0"/>
      <c r="VV9" s="0"/>
      <c r="VW9" s="0"/>
      <c r="VX9" s="0"/>
      <c r="VY9" s="0"/>
      <c r="VZ9" s="0"/>
      <c r="WA9" s="0"/>
      <c r="WB9" s="0"/>
      <c r="WC9" s="0"/>
      <c r="WD9" s="0"/>
      <c r="WE9" s="0"/>
      <c r="WF9" s="0"/>
      <c r="WG9" s="0"/>
      <c r="WH9" s="0"/>
      <c r="WI9" s="0"/>
      <c r="WJ9" s="0"/>
      <c r="WK9" s="0"/>
      <c r="WL9" s="0"/>
      <c r="WM9" s="0"/>
      <c r="WN9" s="0"/>
      <c r="WO9" s="0"/>
      <c r="WP9" s="0"/>
      <c r="WQ9" s="0"/>
      <c r="WR9" s="0"/>
      <c r="WS9" s="0"/>
      <c r="WT9" s="0"/>
      <c r="WU9" s="0"/>
      <c r="WV9" s="0"/>
      <c r="WW9" s="0"/>
      <c r="WX9" s="0"/>
      <c r="WY9" s="0"/>
      <c r="WZ9" s="0"/>
      <c r="XA9" s="0"/>
      <c r="XB9" s="0"/>
      <c r="XC9" s="0"/>
      <c r="XD9" s="0"/>
      <c r="XE9" s="0"/>
      <c r="XF9" s="0"/>
      <c r="XG9" s="0"/>
      <c r="XH9" s="0"/>
      <c r="XI9" s="0"/>
      <c r="XJ9" s="0"/>
      <c r="XK9" s="0"/>
      <c r="XL9" s="0"/>
      <c r="XM9" s="0"/>
      <c r="XN9" s="0"/>
      <c r="XO9" s="0"/>
      <c r="XP9" s="0"/>
      <c r="XQ9" s="0"/>
      <c r="XR9" s="0"/>
      <c r="XS9" s="0"/>
      <c r="XT9" s="0"/>
      <c r="XU9" s="0"/>
      <c r="XV9" s="0"/>
      <c r="XW9" s="0"/>
      <c r="XX9" s="0"/>
      <c r="XY9" s="0"/>
      <c r="XZ9" s="0"/>
      <c r="YA9" s="0"/>
      <c r="YB9" s="0"/>
      <c r="YC9" s="0"/>
      <c r="YD9" s="0"/>
      <c r="YE9" s="0"/>
      <c r="YF9" s="0"/>
      <c r="YG9" s="0"/>
      <c r="YH9" s="0"/>
      <c r="YI9" s="0"/>
      <c r="YJ9" s="0"/>
      <c r="YK9" s="0"/>
      <c r="YL9" s="0"/>
      <c r="YM9" s="0"/>
      <c r="YN9" s="0"/>
      <c r="YO9" s="0"/>
      <c r="YP9" s="0"/>
      <c r="YQ9" s="0"/>
      <c r="YR9" s="0"/>
      <c r="YS9" s="0"/>
      <c r="YT9" s="0"/>
      <c r="YU9" s="0"/>
      <c r="YV9" s="0"/>
      <c r="YW9" s="0"/>
      <c r="YX9" s="0"/>
      <c r="YY9" s="0"/>
      <c r="YZ9" s="0"/>
      <c r="ZA9" s="0"/>
      <c r="ZB9" s="0"/>
      <c r="ZC9" s="0"/>
      <c r="ZD9" s="0"/>
      <c r="ZE9" s="0"/>
      <c r="ZF9" s="0"/>
      <c r="ZG9" s="0"/>
      <c r="ZH9" s="0"/>
      <c r="ZI9" s="0"/>
      <c r="ZJ9" s="0"/>
      <c r="ZK9" s="0"/>
      <c r="ZL9" s="0"/>
      <c r="ZM9" s="0"/>
      <c r="ZN9" s="0"/>
      <c r="ZO9" s="0"/>
      <c r="ZP9" s="0"/>
      <c r="ZQ9" s="0"/>
      <c r="ZR9" s="0"/>
      <c r="ZS9" s="0"/>
      <c r="ZT9" s="0"/>
      <c r="ZU9" s="0"/>
      <c r="ZV9" s="0"/>
      <c r="ZW9" s="0"/>
      <c r="ZX9" s="0"/>
      <c r="ZY9" s="0"/>
      <c r="ZZ9" s="0"/>
      <c r="AAA9" s="0"/>
      <c r="AAB9" s="0"/>
      <c r="AAC9" s="0"/>
      <c r="AAD9" s="0"/>
      <c r="AAE9" s="0"/>
      <c r="AAF9" s="0"/>
      <c r="AAG9" s="0"/>
      <c r="AAH9" s="0"/>
      <c r="AAI9" s="0"/>
      <c r="AAJ9" s="0"/>
      <c r="AAK9" s="0"/>
      <c r="AAL9" s="0"/>
      <c r="AAM9" s="0"/>
      <c r="AAN9" s="0"/>
      <c r="AAO9" s="0"/>
      <c r="AAP9" s="0"/>
      <c r="AAQ9" s="0"/>
      <c r="AAR9" s="0"/>
      <c r="AAS9" s="0"/>
      <c r="AAT9" s="0"/>
      <c r="AAU9" s="0"/>
      <c r="AAV9" s="0"/>
      <c r="AAW9" s="0"/>
      <c r="AAX9" s="0"/>
      <c r="AAY9" s="0"/>
      <c r="AAZ9" s="0"/>
      <c r="ABA9" s="0"/>
      <c r="ABB9" s="0"/>
      <c r="ABC9" s="0"/>
      <c r="ABD9" s="0"/>
      <c r="ABE9" s="0"/>
      <c r="ABF9" s="0"/>
      <c r="ABG9" s="0"/>
      <c r="ABH9" s="0"/>
      <c r="ABI9" s="0"/>
      <c r="ABJ9" s="0"/>
      <c r="ABK9" s="0"/>
      <c r="ABL9" s="0"/>
      <c r="ABM9" s="0"/>
      <c r="ABN9" s="0"/>
      <c r="ABO9" s="0"/>
      <c r="ABP9" s="0"/>
      <c r="ABQ9" s="0"/>
      <c r="ABR9" s="0"/>
      <c r="ABS9" s="0"/>
      <c r="ABT9" s="0"/>
      <c r="ABU9" s="0"/>
      <c r="ABV9" s="0"/>
      <c r="ABW9" s="0"/>
      <c r="ABX9" s="0"/>
      <c r="ABY9" s="0"/>
      <c r="ABZ9" s="0"/>
      <c r="ACA9" s="0"/>
      <c r="ACB9" s="0"/>
      <c r="ACC9" s="0"/>
      <c r="ACD9" s="0"/>
      <c r="ACE9" s="0"/>
      <c r="ACF9" s="0"/>
      <c r="ACG9" s="0"/>
      <c r="ACH9" s="0"/>
      <c r="ACI9" s="0"/>
      <c r="ACJ9" s="0"/>
      <c r="ACK9" s="0"/>
      <c r="ACL9" s="0"/>
      <c r="ACM9" s="0"/>
      <c r="ACN9" s="0"/>
      <c r="ACO9" s="0"/>
      <c r="ACP9" s="0"/>
      <c r="ACQ9" s="0"/>
      <c r="ACR9" s="0"/>
      <c r="ACS9" s="0"/>
      <c r="ACT9" s="0"/>
      <c r="ACU9" s="0"/>
      <c r="ACV9" s="0"/>
      <c r="ACW9" s="0"/>
      <c r="ACX9" s="0"/>
      <c r="ACY9" s="0"/>
      <c r="ACZ9" s="0"/>
      <c r="ADA9" s="0"/>
      <c r="ADB9" s="0"/>
      <c r="ADC9" s="0"/>
      <c r="ADD9" s="0"/>
      <c r="ADE9" s="0"/>
      <c r="ADF9" s="0"/>
      <c r="ADG9" s="0"/>
      <c r="ADH9" s="0"/>
      <c r="ADI9" s="0"/>
      <c r="ADJ9" s="0"/>
      <c r="ADK9" s="0"/>
      <c r="ADL9" s="0"/>
      <c r="ADM9" s="0"/>
      <c r="ADN9" s="0"/>
      <c r="ADO9" s="0"/>
      <c r="ADP9" s="0"/>
      <c r="ADQ9" s="0"/>
      <c r="ADR9" s="0"/>
      <c r="ADS9" s="0"/>
      <c r="ADT9" s="0"/>
      <c r="ADU9" s="0"/>
      <c r="ADV9" s="0"/>
      <c r="ADW9" s="0"/>
      <c r="ADX9" s="0"/>
      <c r="ADY9" s="0"/>
      <c r="ADZ9" s="0"/>
      <c r="AEA9" s="0"/>
      <c r="AEB9" s="0"/>
      <c r="AEC9" s="0"/>
      <c r="AED9" s="0"/>
      <c r="AEE9" s="0"/>
      <c r="AEF9" s="0"/>
      <c r="AEG9" s="0"/>
      <c r="AEH9" s="0"/>
      <c r="AEI9" s="0"/>
      <c r="AEJ9" s="0"/>
      <c r="AEK9" s="0"/>
      <c r="AEL9" s="0"/>
      <c r="AEM9" s="0"/>
      <c r="AEN9" s="0"/>
      <c r="AEO9" s="0"/>
      <c r="AEP9" s="0"/>
      <c r="AEQ9" s="0"/>
      <c r="AER9" s="0"/>
      <c r="AES9" s="0"/>
      <c r="AET9" s="0"/>
      <c r="AEU9" s="0"/>
      <c r="AEV9" s="0"/>
      <c r="AEW9" s="0"/>
      <c r="AEX9" s="0"/>
      <c r="AEY9" s="0"/>
      <c r="AEZ9" s="0"/>
      <c r="AFA9" s="0"/>
      <c r="AFB9" s="0"/>
      <c r="AFC9" s="0"/>
      <c r="AFD9" s="0"/>
      <c r="AFE9" s="0"/>
      <c r="AFF9" s="0"/>
      <c r="AFG9" s="0"/>
      <c r="AFH9" s="0"/>
      <c r="AFI9" s="0"/>
      <c r="AFJ9" s="0"/>
      <c r="AFK9" s="0"/>
      <c r="AFL9" s="0"/>
      <c r="AFM9" s="0"/>
      <c r="AFN9" s="0"/>
      <c r="AFO9" s="0"/>
      <c r="AFP9" s="0"/>
      <c r="AFQ9" s="0"/>
      <c r="AFR9" s="0"/>
      <c r="AFS9" s="0"/>
      <c r="AFT9" s="0"/>
      <c r="AFU9" s="0"/>
      <c r="AFV9" s="0"/>
      <c r="AFW9" s="0"/>
      <c r="AFX9" s="0"/>
      <c r="AFY9" s="0"/>
      <c r="AFZ9" s="0"/>
      <c r="AGA9" s="0"/>
      <c r="AGB9" s="0"/>
      <c r="AGC9" s="0"/>
      <c r="AGD9" s="0"/>
      <c r="AGE9" s="0"/>
      <c r="AGF9" s="0"/>
      <c r="AGG9" s="0"/>
      <c r="AGH9" s="0"/>
      <c r="AGI9" s="0"/>
      <c r="AGJ9" s="0"/>
      <c r="AGK9" s="0"/>
      <c r="AGL9" s="0"/>
      <c r="AGM9" s="0"/>
      <c r="AGN9" s="0"/>
      <c r="AGO9" s="0"/>
      <c r="AGP9" s="0"/>
      <c r="AGQ9" s="0"/>
      <c r="AGR9" s="0"/>
      <c r="AGS9" s="0"/>
      <c r="AGT9" s="0"/>
      <c r="AGU9" s="0"/>
      <c r="AGV9" s="0"/>
      <c r="AGW9" s="0"/>
      <c r="AGX9" s="0"/>
      <c r="AGY9" s="0"/>
      <c r="AGZ9" s="0"/>
      <c r="AHA9" s="0"/>
      <c r="AHB9" s="0"/>
      <c r="AHC9" s="0"/>
      <c r="AHD9" s="0"/>
      <c r="AHE9" s="0"/>
      <c r="AHF9" s="0"/>
      <c r="AHG9" s="0"/>
      <c r="AHH9" s="0"/>
      <c r="AHI9" s="0"/>
      <c r="AHJ9" s="0"/>
      <c r="AHK9" s="0"/>
      <c r="AHL9" s="0"/>
      <c r="AHM9" s="0"/>
      <c r="AHN9" s="0"/>
      <c r="AHO9" s="0"/>
      <c r="AHP9" s="0"/>
      <c r="AHQ9" s="0"/>
      <c r="AHR9" s="0"/>
      <c r="AHS9" s="0"/>
      <c r="AHT9" s="0"/>
      <c r="AHU9" s="0"/>
      <c r="AHV9" s="0"/>
      <c r="AHW9" s="0"/>
      <c r="AHX9" s="0"/>
      <c r="AHY9" s="0"/>
      <c r="AHZ9" s="0"/>
      <c r="AIA9" s="0"/>
      <c r="AIB9" s="0"/>
      <c r="AIC9" s="0"/>
      <c r="AID9" s="0"/>
      <c r="AIE9" s="0"/>
      <c r="AIF9" s="0"/>
      <c r="AIG9" s="0"/>
      <c r="AIH9" s="0"/>
      <c r="AII9" s="0"/>
      <c r="AIJ9" s="0"/>
      <c r="AIK9" s="0"/>
      <c r="AIL9" s="0"/>
      <c r="AIM9" s="0"/>
      <c r="AIN9" s="0"/>
      <c r="AIO9" s="0"/>
      <c r="AIP9" s="0"/>
      <c r="AIQ9" s="0"/>
      <c r="AIR9" s="0"/>
      <c r="AIS9" s="0"/>
      <c r="AIT9" s="0"/>
      <c r="AIU9" s="0"/>
      <c r="AIV9" s="0"/>
      <c r="AIW9" s="0"/>
      <c r="AIX9" s="0"/>
      <c r="AIY9" s="0"/>
      <c r="AIZ9" s="0"/>
      <c r="AJA9" s="0"/>
      <c r="AJB9" s="0"/>
      <c r="AJC9" s="0"/>
      <c r="AJD9" s="0"/>
      <c r="AJE9" s="0"/>
      <c r="AJF9" s="0"/>
      <c r="AJG9" s="0"/>
      <c r="AJH9" s="0"/>
      <c r="AJI9" s="0"/>
      <c r="AJJ9" s="0"/>
      <c r="AJK9" s="0"/>
      <c r="AJL9" s="0"/>
      <c r="AJM9" s="0"/>
      <c r="AJN9" s="0"/>
      <c r="AJO9" s="0"/>
      <c r="AJP9" s="0"/>
      <c r="AJQ9" s="0"/>
      <c r="AJR9" s="0"/>
      <c r="AJS9" s="0"/>
      <c r="AJT9" s="0"/>
      <c r="AJU9" s="0"/>
      <c r="AJV9" s="0"/>
      <c r="AJW9" s="0"/>
      <c r="AJX9" s="0"/>
      <c r="AJY9" s="0"/>
      <c r="AJZ9" s="0"/>
      <c r="AKA9" s="0"/>
      <c r="AKB9" s="0"/>
      <c r="AKC9" s="0"/>
      <c r="AKD9" s="0"/>
      <c r="AKE9" s="0"/>
      <c r="AKF9" s="0"/>
      <c r="AKG9" s="0"/>
      <c r="AKH9" s="0"/>
      <c r="AKI9" s="0"/>
      <c r="AKJ9" s="0"/>
      <c r="AKK9" s="0"/>
      <c r="AKL9" s="0"/>
      <c r="AKM9" s="0"/>
      <c r="AKN9" s="0"/>
      <c r="AKO9" s="0"/>
      <c r="AKP9" s="0"/>
      <c r="AKQ9" s="0"/>
      <c r="AKR9" s="0"/>
      <c r="AKS9" s="0"/>
      <c r="AKT9" s="0"/>
      <c r="AKU9" s="0"/>
      <c r="AKV9" s="0"/>
      <c r="AKW9" s="0"/>
      <c r="AKX9" s="0"/>
      <c r="AKY9" s="0"/>
      <c r="AKZ9" s="0"/>
      <c r="ALA9" s="0"/>
      <c r="ALB9" s="0"/>
      <c r="ALC9" s="0"/>
      <c r="ALD9" s="0"/>
      <c r="ALE9" s="0"/>
      <c r="ALF9" s="0"/>
      <c r="ALG9" s="0"/>
      <c r="ALH9" s="0"/>
      <c r="ALI9" s="0"/>
      <c r="ALJ9" s="0"/>
      <c r="ALK9" s="0"/>
      <c r="ALL9" s="0"/>
      <c r="ALM9" s="0"/>
      <c r="ALN9" s="0"/>
      <c r="ALO9" s="0"/>
      <c r="ALP9" s="0"/>
      <c r="ALQ9" s="0"/>
      <c r="ALR9" s="0"/>
      <c r="ALS9" s="0"/>
      <c r="ALT9" s="0"/>
      <c r="ALU9" s="0"/>
      <c r="ALV9" s="0"/>
      <c r="ALW9" s="0"/>
      <c r="ALX9" s="0"/>
      <c r="ALY9" s="0"/>
      <c r="ALZ9" s="0"/>
      <c r="AMA9" s="0"/>
      <c r="AMB9" s="0"/>
      <c r="AMC9" s="0"/>
      <c r="AMD9" s="0"/>
      <c r="AME9" s="0"/>
      <c r="AMF9" s="0"/>
      <c r="AMG9" s="0"/>
      <c r="AMH9" s="0"/>
      <c r="AMI9" s="0"/>
      <c r="AMJ9" s="0"/>
    </row>
    <row r="11" s="98" customFormat="true" ht="60" hidden="false" customHeight="true" outlineLevel="0" collapsed="false">
      <c r="A11" s="33" t="s">
        <v>4</v>
      </c>
      <c r="B11" s="6" t="s">
        <v>218</v>
      </c>
      <c r="C11" s="6" t="s">
        <v>219</v>
      </c>
      <c r="D11" s="6"/>
      <c r="E11" s="6"/>
      <c r="F11" s="6"/>
      <c r="G11" s="6" t="s">
        <v>220</v>
      </c>
      <c r="H11" s="6"/>
    </row>
    <row r="12" customFormat="false" ht="45" hidden="false" customHeight="false" outlineLevel="0" collapsed="false">
      <c r="A12" s="33"/>
      <c r="B12" s="33"/>
      <c r="C12" s="6" t="s">
        <v>221</v>
      </c>
      <c r="D12" s="6" t="s">
        <v>222</v>
      </c>
      <c r="E12" s="6" t="s">
        <v>223</v>
      </c>
      <c r="F12" s="6" t="s">
        <v>224</v>
      </c>
      <c r="G12" s="6" t="s">
        <v>225</v>
      </c>
      <c r="H12" s="6" t="s">
        <v>226</v>
      </c>
      <c r="I12" s="0"/>
      <c r="J12" s="0"/>
      <c r="K12" s="0"/>
      <c r="L12" s="0"/>
      <c r="M12" s="0"/>
      <c r="N12" s="0"/>
      <c r="O12" s="0"/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  <c r="AC12" s="0"/>
      <c r="AD12" s="0"/>
      <c r="AE12" s="0"/>
      <c r="AF12" s="0"/>
      <c r="AG12" s="0"/>
      <c r="AH12" s="0"/>
      <c r="AI12" s="0"/>
      <c r="AJ12" s="0"/>
      <c r="AK12" s="0"/>
      <c r="AL12" s="0"/>
      <c r="AM12" s="0"/>
      <c r="AN12" s="0"/>
      <c r="AO12" s="0"/>
      <c r="AP12" s="0"/>
      <c r="AQ12" s="0"/>
      <c r="AR12" s="0"/>
      <c r="AS12" s="0"/>
      <c r="AT12" s="0"/>
      <c r="AU12" s="0"/>
      <c r="AV12" s="0"/>
      <c r="AW12" s="0"/>
      <c r="AX12" s="0"/>
      <c r="AY12" s="0"/>
      <c r="AZ12" s="0"/>
      <c r="BA12" s="0"/>
      <c r="BB12" s="0"/>
      <c r="BC12" s="0"/>
      <c r="BD12" s="0"/>
      <c r="BE12" s="0"/>
      <c r="BF12" s="0"/>
      <c r="BG12" s="0"/>
      <c r="BH12" s="0"/>
      <c r="BI12" s="0"/>
      <c r="BJ12" s="0"/>
      <c r="BK12" s="0"/>
      <c r="BL12" s="0"/>
      <c r="BM12" s="0"/>
      <c r="BN12" s="0"/>
      <c r="BO12" s="0"/>
      <c r="BP12" s="0"/>
      <c r="BQ12" s="0"/>
      <c r="BR12" s="0"/>
      <c r="BS12" s="0"/>
      <c r="BT12" s="0"/>
      <c r="BU12" s="0"/>
      <c r="BV12" s="0"/>
      <c r="BW12" s="0"/>
      <c r="BX12" s="0"/>
      <c r="BY12" s="0"/>
      <c r="BZ12" s="0"/>
      <c r="CA12" s="0"/>
      <c r="CB12" s="0"/>
      <c r="CC12" s="0"/>
      <c r="CD12" s="0"/>
      <c r="CE12" s="0"/>
      <c r="CF12" s="0"/>
      <c r="CG12" s="0"/>
      <c r="CH12" s="0"/>
      <c r="CI12" s="0"/>
      <c r="CJ12" s="0"/>
      <c r="CK12" s="0"/>
      <c r="CL12" s="0"/>
      <c r="CM12" s="0"/>
      <c r="CN12" s="0"/>
      <c r="CO12" s="0"/>
      <c r="CP12" s="0"/>
      <c r="CQ12" s="0"/>
      <c r="CR12" s="0"/>
      <c r="CS12" s="0"/>
      <c r="CT12" s="0"/>
      <c r="CU12" s="0"/>
      <c r="CV12" s="0"/>
      <c r="CW12" s="0"/>
      <c r="CX12" s="0"/>
      <c r="CY12" s="0"/>
      <c r="CZ12" s="0"/>
      <c r="DA12" s="0"/>
      <c r="DB12" s="0"/>
      <c r="DC12" s="0"/>
      <c r="DD12" s="0"/>
      <c r="DE12" s="0"/>
      <c r="DF12" s="0"/>
      <c r="DG12" s="0"/>
      <c r="DH12" s="0"/>
      <c r="DI12" s="0"/>
      <c r="DJ12" s="0"/>
      <c r="DK12" s="0"/>
      <c r="DL12" s="0"/>
      <c r="DM12" s="0"/>
      <c r="DN12" s="0"/>
      <c r="DO12" s="0"/>
      <c r="DP12" s="0"/>
      <c r="DQ12" s="0"/>
      <c r="DR12" s="0"/>
      <c r="DS12" s="0"/>
      <c r="DT12" s="0"/>
      <c r="DU12" s="0"/>
      <c r="DV12" s="0"/>
      <c r="DW12" s="0"/>
      <c r="DX12" s="0"/>
      <c r="DY12" s="0"/>
      <c r="DZ12" s="0"/>
      <c r="EA12" s="0"/>
      <c r="EB12" s="0"/>
      <c r="EC12" s="0"/>
      <c r="ED12" s="0"/>
      <c r="EE12" s="0"/>
      <c r="EF12" s="0"/>
      <c r="EG12" s="0"/>
      <c r="EH12" s="0"/>
      <c r="EI12" s="0"/>
      <c r="EJ12" s="0"/>
      <c r="EK12" s="0"/>
      <c r="EL12" s="0"/>
      <c r="EM12" s="0"/>
      <c r="EN12" s="0"/>
      <c r="EO12" s="0"/>
      <c r="EP12" s="0"/>
      <c r="EQ12" s="0"/>
      <c r="ER12" s="0"/>
      <c r="ES12" s="0"/>
      <c r="ET12" s="0"/>
      <c r="EU12" s="0"/>
      <c r="EV12" s="0"/>
      <c r="EW12" s="0"/>
      <c r="EX12" s="0"/>
      <c r="EY12" s="0"/>
      <c r="EZ12" s="0"/>
      <c r="FA12" s="0"/>
      <c r="FB12" s="0"/>
      <c r="FC12" s="0"/>
      <c r="FD12" s="0"/>
      <c r="FE12" s="0"/>
      <c r="FF12" s="0"/>
      <c r="FG12" s="0"/>
      <c r="FH12" s="0"/>
      <c r="FI12" s="0"/>
      <c r="FJ12" s="0"/>
      <c r="FK12" s="0"/>
      <c r="FL12" s="0"/>
      <c r="FM12" s="0"/>
      <c r="FN12" s="0"/>
      <c r="FO12" s="0"/>
      <c r="FP12" s="0"/>
      <c r="FQ12" s="0"/>
      <c r="FR12" s="0"/>
      <c r="FS12" s="0"/>
      <c r="FT12" s="0"/>
      <c r="FU12" s="0"/>
      <c r="FV12" s="0"/>
      <c r="FW12" s="0"/>
      <c r="FX12" s="0"/>
      <c r="FY12" s="0"/>
      <c r="FZ12" s="0"/>
      <c r="GA12" s="0"/>
      <c r="GB12" s="0"/>
      <c r="GC12" s="0"/>
      <c r="GD12" s="0"/>
      <c r="GE12" s="0"/>
      <c r="GF12" s="0"/>
      <c r="GG12" s="0"/>
      <c r="GH12" s="0"/>
      <c r="GI12" s="0"/>
      <c r="GJ12" s="0"/>
      <c r="GK12" s="0"/>
      <c r="GL12" s="0"/>
      <c r="GM12" s="0"/>
      <c r="GN12" s="0"/>
      <c r="GO12" s="0"/>
      <c r="GP12" s="0"/>
      <c r="GQ12" s="0"/>
      <c r="GR12" s="0"/>
      <c r="GS12" s="0"/>
      <c r="GT12" s="0"/>
      <c r="GU12" s="0"/>
      <c r="GV12" s="0"/>
      <c r="GW12" s="0"/>
      <c r="GX12" s="0"/>
      <c r="GY12" s="0"/>
      <c r="GZ12" s="0"/>
      <c r="HA12" s="0"/>
      <c r="HB12" s="0"/>
      <c r="HC12" s="0"/>
      <c r="HD12" s="0"/>
      <c r="HE12" s="0"/>
      <c r="HF12" s="0"/>
      <c r="HG12" s="0"/>
      <c r="HH12" s="0"/>
      <c r="HI12" s="0"/>
      <c r="HJ12" s="0"/>
      <c r="HK12" s="0"/>
      <c r="HL12" s="0"/>
      <c r="HM12" s="0"/>
      <c r="HN12" s="0"/>
      <c r="HO12" s="0"/>
      <c r="HP12" s="0"/>
      <c r="HQ12" s="0"/>
      <c r="HR12" s="0"/>
      <c r="HS12" s="0"/>
      <c r="HT12" s="0"/>
      <c r="HU12" s="0"/>
      <c r="HV12" s="0"/>
      <c r="HW12" s="0"/>
      <c r="HX12" s="0"/>
      <c r="HY12" s="0"/>
      <c r="HZ12" s="0"/>
      <c r="IA12" s="0"/>
      <c r="IB12" s="0"/>
      <c r="IC12" s="0"/>
      <c r="ID12" s="0"/>
      <c r="IE12" s="0"/>
      <c r="IF12" s="0"/>
      <c r="IG12" s="0"/>
      <c r="IH12" s="0"/>
      <c r="II12" s="0"/>
      <c r="IJ12" s="0"/>
      <c r="IK12" s="0"/>
      <c r="IL12" s="0"/>
      <c r="IM12" s="0"/>
      <c r="IN12" s="0"/>
      <c r="IO12" s="0"/>
      <c r="IP12" s="0"/>
      <c r="IQ12" s="0"/>
      <c r="IR12" s="0"/>
      <c r="IS12" s="0"/>
      <c r="IT12" s="0"/>
      <c r="IU12" s="0"/>
      <c r="IV12" s="0"/>
      <c r="IW12" s="0"/>
      <c r="IX12" s="0"/>
      <c r="IY12" s="0"/>
      <c r="IZ12" s="0"/>
      <c r="JA12" s="0"/>
      <c r="JB12" s="0"/>
      <c r="JC12" s="0"/>
      <c r="JD12" s="0"/>
      <c r="JE12" s="0"/>
      <c r="JF12" s="0"/>
      <c r="JG12" s="0"/>
      <c r="JH12" s="0"/>
      <c r="JI12" s="0"/>
      <c r="JJ12" s="0"/>
      <c r="JK12" s="0"/>
      <c r="JL12" s="0"/>
      <c r="JM12" s="0"/>
      <c r="JN12" s="0"/>
      <c r="JO12" s="0"/>
      <c r="JP12" s="0"/>
      <c r="JQ12" s="0"/>
      <c r="JR12" s="0"/>
      <c r="JS12" s="0"/>
      <c r="JT12" s="0"/>
      <c r="JU12" s="0"/>
      <c r="JV12" s="0"/>
      <c r="JW12" s="0"/>
      <c r="JX12" s="0"/>
      <c r="JY12" s="0"/>
      <c r="JZ12" s="0"/>
      <c r="KA12" s="0"/>
      <c r="KB12" s="0"/>
      <c r="KC12" s="0"/>
      <c r="KD12" s="0"/>
      <c r="KE12" s="0"/>
      <c r="KF12" s="0"/>
      <c r="KG12" s="0"/>
      <c r="KH12" s="0"/>
      <c r="KI12" s="0"/>
      <c r="KJ12" s="0"/>
      <c r="KK12" s="0"/>
      <c r="KL12" s="0"/>
      <c r="KM12" s="0"/>
      <c r="KN12" s="0"/>
      <c r="KO12" s="0"/>
      <c r="KP12" s="0"/>
      <c r="KQ12" s="0"/>
      <c r="KR12" s="0"/>
      <c r="KS12" s="0"/>
      <c r="KT12" s="0"/>
      <c r="KU12" s="0"/>
      <c r="KV12" s="0"/>
      <c r="KW12" s="0"/>
      <c r="KX12" s="0"/>
      <c r="KY12" s="0"/>
      <c r="KZ12" s="0"/>
      <c r="LA12" s="0"/>
      <c r="LB12" s="0"/>
      <c r="LC12" s="0"/>
      <c r="LD12" s="0"/>
      <c r="LE12" s="0"/>
      <c r="LF12" s="0"/>
      <c r="LG12" s="0"/>
      <c r="LH12" s="0"/>
      <c r="LI12" s="0"/>
      <c r="LJ12" s="0"/>
      <c r="LK12" s="0"/>
      <c r="LL12" s="0"/>
      <c r="LM12" s="0"/>
      <c r="LN12" s="0"/>
      <c r="LO12" s="0"/>
      <c r="LP12" s="0"/>
      <c r="LQ12" s="0"/>
      <c r="LR12" s="0"/>
      <c r="LS12" s="0"/>
      <c r="LT12" s="0"/>
      <c r="LU12" s="0"/>
      <c r="LV12" s="0"/>
      <c r="LW12" s="0"/>
      <c r="LX12" s="0"/>
      <c r="LY12" s="0"/>
      <c r="LZ12" s="0"/>
      <c r="MA12" s="0"/>
      <c r="MB12" s="0"/>
      <c r="MC12" s="0"/>
      <c r="MD12" s="0"/>
      <c r="ME12" s="0"/>
      <c r="MF12" s="0"/>
      <c r="MG12" s="0"/>
      <c r="MH12" s="0"/>
      <c r="MI12" s="0"/>
      <c r="MJ12" s="0"/>
      <c r="MK12" s="0"/>
      <c r="ML12" s="0"/>
      <c r="MM12" s="0"/>
      <c r="MN12" s="0"/>
      <c r="MO12" s="0"/>
      <c r="MP12" s="0"/>
      <c r="MQ12" s="0"/>
      <c r="MR12" s="0"/>
      <c r="MS12" s="0"/>
      <c r="MT12" s="0"/>
      <c r="MU12" s="0"/>
      <c r="MV12" s="0"/>
      <c r="MW12" s="0"/>
      <c r="MX12" s="0"/>
      <c r="MY12" s="0"/>
      <c r="MZ12" s="0"/>
      <c r="NA12" s="0"/>
      <c r="NB12" s="0"/>
      <c r="NC12" s="0"/>
      <c r="ND12" s="0"/>
      <c r="NE12" s="0"/>
      <c r="NF12" s="0"/>
      <c r="NG12" s="0"/>
      <c r="NH12" s="0"/>
      <c r="NI12" s="0"/>
      <c r="NJ12" s="0"/>
      <c r="NK12" s="0"/>
      <c r="NL12" s="0"/>
      <c r="NM12" s="0"/>
      <c r="NN12" s="0"/>
      <c r="NO12" s="0"/>
      <c r="NP12" s="0"/>
      <c r="NQ12" s="0"/>
      <c r="NR12" s="0"/>
      <c r="NS12" s="0"/>
      <c r="NT12" s="0"/>
      <c r="NU12" s="0"/>
      <c r="NV12" s="0"/>
      <c r="NW12" s="0"/>
      <c r="NX12" s="0"/>
      <c r="NY12" s="0"/>
      <c r="NZ12" s="0"/>
      <c r="OA12" s="0"/>
      <c r="OB12" s="0"/>
      <c r="OC12" s="0"/>
      <c r="OD12" s="0"/>
      <c r="OE12" s="0"/>
      <c r="OF12" s="0"/>
      <c r="OG12" s="0"/>
      <c r="OH12" s="0"/>
      <c r="OI12" s="0"/>
      <c r="OJ12" s="0"/>
      <c r="OK12" s="0"/>
      <c r="OL12" s="0"/>
      <c r="OM12" s="0"/>
      <c r="ON12" s="0"/>
      <c r="OO12" s="0"/>
      <c r="OP12" s="0"/>
      <c r="OQ12" s="0"/>
      <c r="OR12" s="0"/>
      <c r="OS12" s="0"/>
      <c r="OT12" s="0"/>
      <c r="OU12" s="0"/>
      <c r="OV12" s="0"/>
      <c r="OW12" s="0"/>
      <c r="OX12" s="0"/>
      <c r="OY12" s="0"/>
      <c r="OZ12" s="0"/>
      <c r="PA12" s="0"/>
      <c r="PB12" s="0"/>
      <c r="PC12" s="0"/>
      <c r="PD12" s="0"/>
      <c r="PE12" s="0"/>
      <c r="PF12" s="0"/>
      <c r="PG12" s="0"/>
      <c r="PH12" s="0"/>
      <c r="PI12" s="0"/>
      <c r="PJ12" s="0"/>
      <c r="PK12" s="0"/>
      <c r="PL12" s="0"/>
      <c r="PM12" s="0"/>
      <c r="PN12" s="0"/>
      <c r="PO12" s="0"/>
      <c r="PP12" s="0"/>
      <c r="PQ12" s="0"/>
      <c r="PR12" s="0"/>
      <c r="PS12" s="0"/>
      <c r="PT12" s="0"/>
      <c r="PU12" s="0"/>
      <c r="PV12" s="0"/>
      <c r="PW12" s="0"/>
      <c r="PX12" s="0"/>
      <c r="PY12" s="0"/>
      <c r="PZ12" s="0"/>
      <c r="QA12" s="0"/>
      <c r="QB12" s="0"/>
      <c r="QC12" s="0"/>
      <c r="QD12" s="0"/>
      <c r="QE12" s="0"/>
      <c r="QF12" s="0"/>
      <c r="QG12" s="0"/>
      <c r="QH12" s="0"/>
      <c r="QI12" s="0"/>
      <c r="QJ12" s="0"/>
      <c r="QK12" s="0"/>
      <c r="QL12" s="0"/>
      <c r="QM12" s="0"/>
      <c r="QN12" s="0"/>
      <c r="QO12" s="0"/>
      <c r="QP12" s="0"/>
      <c r="QQ12" s="0"/>
      <c r="QR12" s="0"/>
      <c r="QS12" s="0"/>
      <c r="QT12" s="0"/>
      <c r="QU12" s="0"/>
      <c r="QV12" s="0"/>
      <c r="QW12" s="0"/>
      <c r="QX12" s="0"/>
      <c r="QY12" s="0"/>
      <c r="QZ12" s="0"/>
      <c r="RA12" s="0"/>
      <c r="RB12" s="0"/>
      <c r="RC12" s="0"/>
      <c r="RD12" s="0"/>
      <c r="RE12" s="0"/>
      <c r="RF12" s="0"/>
      <c r="RG12" s="0"/>
      <c r="RH12" s="0"/>
      <c r="RI12" s="0"/>
      <c r="RJ12" s="0"/>
      <c r="RK12" s="0"/>
      <c r="RL12" s="0"/>
      <c r="RM12" s="0"/>
      <c r="RN12" s="0"/>
      <c r="RO12" s="0"/>
      <c r="RP12" s="0"/>
      <c r="RQ12" s="0"/>
      <c r="RR12" s="0"/>
      <c r="RS12" s="0"/>
      <c r="RT12" s="0"/>
      <c r="RU12" s="0"/>
      <c r="RV12" s="0"/>
      <c r="RW12" s="0"/>
      <c r="RX12" s="0"/>
      <c r="RY12" s="0"/>
      <c r="RZ12" s="0"/>
      <c r="SA12" s="0"/>
      <c r="SB12" s="0"/>
      <c r="SC12" s="0"/>
      <c r="SD12" s="0"/>
      <c r="SE12" s="0"/>
      <c r="SF12" s="0"/>
      <c r="SG12" s="0"/>
      <c r="SH12" s="0"/>
      <c r="SI12" s="0"/>
      <c r="SJ12" s="0"/>
      <c r="SK12" s="0"/>
      <c r="SL12" s="0"/>
      <c r="SM12" s="0"/>
      <c r="SN12" s="0"/>
      <c r="SO12" s="0"/>
      <c r="SP12" s="0"/>
      <c r="SQ12" s="0"/>
      <c r="SR12" s="0"/>
      <c r="SS12" s="0"/>
      <c r="ST12" s="0"/>
      <c r="SU12" s="0"/>
      <c r="SV12" s="0"/>
      <c r="SW12" s="0"/>
      <c r="SX12" s="0"/>
      <c r="SY12" s="0"/>
      <c r="SZ12" s="0"/>
      <c r="TA12" s="0"/>
      <c r="TB12" s="0"/>
      <c r="TC12" s="0"/>
      <c r="TD12" s="0"/>
      <c r="TE12" s="0"/>
      <c r="TF12" s="0"/>
      <c r="TG12" s="0"/>
      <c r="TH12" s="0"/>
      <c r="TI12" s="0"/>
      <c r="TJ12" s="0"/>
      <c r="TK12" s="0"/>
      <c r="TL12" s="0"/>
      <c r="TM12" s="0"/>
      <c r="TN12" s="0"/>
      <c r="TO12" s="0"/>
      <c r="TP12" s="0"/>
      <c r="TQ12" s="0"/>
      <c r="TR12" s="0"/>
      <c r="TS12" s="0"/>
      <c r="TT12" s="0"/>
      <c r="TU12" s="0"/>
      <c r="TV12" s="0"/>
      <c r="TW12" s="0"/>
      <c r="TX12" s="0"/>
      <c r="TY12" s="0"/>
      <c r="TZ12" s="0"/>
      <c r="UA12" s="0"/>
      <c r="UB12" s="0"/>
      <c r="UC12" s="0"/>
      <c r="UD12" s="0"/>
      <c r="UE12" s="0"/>
      <c r="UF12" s="0"/>
      <c r="UG12" s="0"/>
      <c r="UH12" s="0"/>
      <c r="UI12" s="0"/>
      <c r="UJ12" s="0"/>
      <c r="UK12" s="0"/>
      <c r="UL12" s="0"/>
      <c r="UM12" s="0"/>
      <c r="UN12" s="0"/>
      <c r="UO12" s="0"/>
      <c r="UP12" s="0"/>
      <c r="UQ12" s="0"/>
      <c r="UR12" s="0"/>
      <c r="US12" s="0"/>
      <c r="UT12" s="0"/>
      <c r="UU12" s="0"/>
      <c r="UV12" s="0"/>
      <c r="UW12" s="0"/>
      <c r="UX12" s="0"/>
      <c r="UY12" s="0"/>
      <c r="UZ12" s="0"/>
      <c r="VA12" s="0"/>
      <c r="VB12" s="0"/>
      <c r="VC12" s="0"/>
      <c r="VD12" s="0"/>
      <c r="VE12" s="0"/>
      <c r="VF12" s="0"/>
      <c r="VG12" s="0"/>
      <c r="VH12" s="0"/>
      <c r="VI12" s="0"/>
      <c r="VJ12" s="0"/>
      <c r="VK12" s="0"/>
      <c r="VL12" s="0"/>
      <c r="VM12" s="0"/>
      <c r="VN12" s="0"/>
      <c r="VO12" s="0"/>
      <c r="VP12" s="0"/>
      <c r="VQ12" s="0"/>
      <c r="VR12" s="0"/>
      <c r="VS12" s="0"/>
      <c r="VT12" s="0"/>
      <c r="VU12" s="0"/>
      <c r="VV12" s="0"/>
      <c r="VW12" s="0"/>
      <c r="VX12" s="0"/>
      <c r="VY12" s="0"/>
      <c r="VZ12" s="0"/>
      <c r="WA12" s="0"/>
      <c r="WB12" s="0"/>
      <c r="WC12" s="0"/>
      <c r="WD12" s="0"/>
      <c r="WE12" s="0"/>
      <c r="WF12" s="0"/>
      <c r="WG12" s="0"/>
      <c r="WH12" s="0"/>
      <c r="WI12" s="0"/>
      <c r="WJ12" s="0"/>
      <c r="WK12" s="0"/>
      <c r="WL12" s="0"/>
      <c r="WM12" s="0"/>
      <c r="WN12" s="0"/>
      <c r="WO12" s="0"/>
      <c r="WP12" s="0"/>
      <c r="WQ12" s="0"/>
      <c r="WR12" s="0"/>
      <c r="WS12" s="0"/>
      <c r="WT12" s="0"/>
      <c r="WU12" s="0"/>
      <c r="WV12" s="0"/>
      <c r="WW12" s="0"/>
      <c r="WX12" s="0"/>
      <c r="WY12" s="0"/>
      <c r="WZ12" s="0"/>
      <c r="XA12" s="0"/>
      <c r="XB12" s="0"/>
      <c r="XC12" s="0"/>
      <c r="XD12" s="0"/>
      <c r="XE12" s="0"/>
      <c r="XF12" s="0"/>
      <c r="XG12" s="0"/>
      <c r="XH12" s="0"/>
      <c r="XI12" s="0"/>
      <c r="XJ12" s="0"/>
      <c r="XK12" s="0"/>
      <c r="XL12" s="0"/>
      <c r="XM12" s="0"/>
      <c r="XN12" s="0"/>
      <c r="XO12" s="0"/>
      <c r="XP12" s="0"/>
      <c r="XQ12" s="0"/>
      <c r="XR12" s="0"/>
      <c r="XS12" s="0"/>
      <c r="XT12" s="0"/>
      <c r="XU12" s="0"/>
      <c r="XV12" s="0"/>
      <c r="XW12" s="0"/>
      <c r="XX12" s="0"/>
      <c r="XY12" s="0"/>
      <c r="XZ12" s="0"/>
      <c r="YA12" s="0"/>
      <c r="YB12" s="0"/>
      <c r="YC12" s="0"/>
      <c r="YD12" s="0"/>
      <c r="YE12" s="0"/>
      <c r="YF12" s="0"/>
      <c r="YG12" s="0"/>
      <c r="YH12" s="0"/>
      <c r="YI12" s="0"/>
      <c r="YJ12" s="0"/>
      <c r="YK12" s="0"/>
      <c r="YL12" s="0"/>
      <c r="YM12" s="0"/>
      <c r="YN12" s="0"/>
      <c r="YO12" s="0"/>
      <c r="YP12" s="0"/>
      <c r="YQ12" s="0"/>
      <c r="YR12" s="0"/>
      <c r="YS12" s="0"/>
      <c r="YT12" s="0"/>
      <c r="YU12" s="0"/>
      <c r="YV12" s="0"/>
      <c r="YW12" s="0"/>
      <c r="YX12" s="0"/>
      <c r="YY12" s="0"/>
      <c r="YZ12" s="0"/>
      <c r="ZA12" s="0"/>
      <c r="ZB12" s="0"/>
      <c r="ZC12" s="0"/>
      <c r="ZD12" s="0"/>
      <c r="ZE12" s="0"/>
      <c r="ZF12" s="0"/>
      <c r="ZG12" s="0"/>
      <c r="ZH12" s="0"/>
      <c r="ZI12" s="0"/>
      <c r="ZJ12" s="0"/>
      <c r="ZK12" s="0"/>
      <c r="ZL12" s="0"/>
      <c r="ZM12" s="0"/>
      <c r="ZN12" s="0"/>
      <c r="ZO12" s="0"/>
      <c r="ZP12" s="0"/>
      <c r="ZQ12" s="0"/>
      <c r="ZR12" s="0"/>
      <c r="ZS12" s="0"/>
      <c r="ZT12" s="0"/>
      <c r="ZU12" s="0"/>
      <c r="ZV12" s="0"/>
      <c r="ZW12" s="0"/>
      <c r="ZX12" s="0"/>
      <c r="ZY12" s="0"/>
      <c r="ZZ12" s="0"/>
      <c r="AAA12" s="0"/>
      <c r="AAB12" s="0"/>
      <c r="AAC12" s="0"/>
      <c r="AAD12" s="0"/>
      <c r="AAE12" s="0"/>
      <c r="AAF12" s="0"/>
      <c r="AAG12" s="0"/>
      <c r="AAH12" s="0"/>
      <c r="AAI12" s="0"/>
      <c r="AAJ12" s="0"/>
      <c r="AAK12" s="0"/>
      <c r="AAL12" s="0"/>
      <c r="AAM12" s="0"/>
      <c r="AAN12" s="0"/>
      <c r="AAO12" s="0"/>
      <c r="AAP12" s="0"/>
      <c r="AAQ12" s="0"/>
      <c r="AAR12" s="0"/>
      <c r="AAS12" s="0"/>
      <c r="AAT12" s="0"/>
      <c r="AAU12" s="0"/>
      <c r="AAV12" s="0"/>
      <c r="AAW12" s="0"/>
      <c r="AAX12" s="0"/>
      <c r="AAY12" s="0"/>
      <c r="AAZ12" s="0"/>
      <c r="ABA12" s="0"/>
      <c r="ABB12" s="0"/>
      <c r="ABC12" s="0"/>
      <c r="ABD12" s="0"/>
      <c r="ABE12" s="0"/>
      <c r="ABF12" s="0"/>
      <c r="ABG12" s="0"/>
      <c r="ABH12" s="0"/>
      <c r="ABI12" s="0"/>
      <c r="ABJ12" s="0"/>
      <c r="ABK12" s="0"/>
      <c r="ABL12" s="0"/>
      <c r="ABM12" s="0"/>
      <c r="ABN12" s="0"/>
      <c r="ABO12" s="0"/>
      <c r="ABP12" s="0"/>
      <c r="ABQ12" s="0"/>
      <c r="ABR12" s="0"/>
      <c r="ABS12" s="0"/>
      <c r="ABT12" s="0"/>
      <c r="ABU12" s="0"/>
      <c r="ABV12" s="0"/>
      <c r="ABW12" s="0"/>
      <c r="ABX12" s="0"/>
      <c r="ABY12" s="0"/>
      <c r="ABZ12" s="0"/>
      <c r="ACA12" s="0"/>
      <c r="ACB12" s="0"/>
      <c r="ACC12" s="0"/>
      <c r="ACD12" s="0"/>
      <c r="ACE12" s="0"/>
      <c r="ACF12" s="0"/>
      <c r="ACG12" s="0"/>
      <c r="ACH12" s="0"/>
      <c r="ACI12" s="0"/>
      <c r="ACJ12" s="0"/>
      <c r="ACK12" s="0"/>
      <c r="ACL12" s="0"/>
      <c r="ACM12" s="0"/>
      <c r="ACN12" s="0"/>
      <c r="ACO12" s="0"/>
      <c r="ACP12" s="0"/>
      <c r="ACQ12" s="0"/>
      <c r="ACR12" s="0"/>
      <c r="ACS12" s="0"/>
      <c r="ACT12" s="0"/>
      <c r="ACU12" s="0"/>
      <c r="ACV12" s="0"/>
      <c r="ACW12" s="0"/>
      <c r="ACX12" s="0"/>
      <c r="ACY12" s="0"/>
      <c r="ACZ12" s="0"/>
      <c r="ADA12" s="0"/>
      <c r="ADB12" s="0"/>
      <c r="ADC12" s="0"/>
      <c r="ADD12" s="0"/>
      <c r="ADE12" s="0"/>
      <c r="ADF12" s="0"/>
      <c r="ADG12" s="0"/>
      <c r="ADH12" s="0"/>
      <c r="ADI12" s="0"/>
      <c r="ADJ12" s="0"/>
      <c r="ADK12" s="0"/>
      <c r="ADL12" s="0"/>
      <c r="ADM12" s="0"/>
      <c r="ADN12" s="0"/>
      <c r="ADO12" s="0"/>
      <c r="ADP12" s="0"/>
      <c r="ADQ12" s="0"/>
      <c r="ADR12" s="0"/>
      <c r="ADS12" s="0"/>
      <c r="ADT12" s="0"/>
      <c r="ADU12" s="0"/>
      <c r="ADV12" s="0"/>
      <c r="ADW12" s="0"/>
      <c r="ADX12" s="0"/>
      <c r="ADY12" s="0"/>
      <c r="ADZ12" s="0"/>
      <c r="AEA12" s="0"/>
      <c r="AEB12" s="0"/>
      <c r="AEC12" s="0"/>
      <c r="AED12" s="0"/>
      <c r="AEE12" s="0"/>
      <c r="AEF12" s="0"/>
      <c r="AEG12" s="0"/>
      <c r="AEH12" s="0"/>
      <c r="AEI12" s="0"/>
      <c r="AEJ12" s="0"/>
      <c r="AEK12" s="0"/>
      <c r="AEL12" s="0"/>
      <c r="AEM12" s="0"/>
      <c r="AEN12" s="0"/>
      <c r="AEO12" s="0"/>
      <c r="AEP12" s="0"/>
      <c r="AEQ12" s="0"/>
      <c r="AER12" s="0"/>
      <c r="AES12" s="0"/>
      <c r="AET12" s="0"/>
      <c r="AEU12" s="0"/>
      <c r="AEV12" s="0"/>
      <c r="AEW12" s="0"/>
      <c r="AEX12" s="0"/>
      <c r="AEY12" s="0"/>
      <c r="AEZ12" s="0"/>
      <c r="AFA12" s="0"/>
      <c r="AFB12" s="0"/>
      <c r="AFC12" s="0"/>
      <c r="AFD12" s="0"/>
      <c r="AFE12" s="0"/>
      <c r="AFF12" s="0"/>
      <c r="AFG12" s="0"/>
      <c r="AFH12" s="0"/>
      <c r="AFI12" s="0"/>
      <c r="AFJ12" s="0"/>
      <c r="AFK12" s="0"/>
      <c r="AFL12" s="0"/>
      <c r="AFM12" s="0"/>
      <c r="AFN12" s="0"/>
      <c r="AFO12" s="0"/>
      <c r="AFP12" s="0"/>
      <c r="AFQ12" s="0"/>
      <c r="AFR12" s="0"/>
      <c r="AFS12" s="0"/>
      <c r="AFT12" s="0"/>
      <c r="AFU12" s="0"/>
      <c r="AFV12" s="0"/>
      <c r="AFW12" s="0"/>
      <c r="AFX12" s="0"/>
      <c r="AFY12" s="0"/>
      <c r="AFZ12" s="0"/>
      <c r="AGA12" s="0"/>
      <c r="AGB12" s="0"/>
      <c r="AGC12" s="0"/>
      <c r="AGD12" s="0"/>
      <c r="AGE12" s="0"/>
      <c r="AGF12" s="0"/>
      <c r="AGG12" s="0"/>
      <c r="AGH12" s="0"/>
      <c r="AGI12" s="0"/>
      <c r="AGJ12" s="0"/>
      <c r="AGK12" s="0"/>
      <c r="AGL12" s="0"/>
      <c r="AGM12" s="0"/>
      <c r="AGN12" s="0"/>
      <c r="AGO12" s="0"/>
      <c r="AGP12" s="0"/>
      <c r="AGQ12" s="0"/>
      <c r="AGR12" s="0"/>
      <c r="AGS12" s="0"/>
      <c r="AGT12" s="0"/>
      <c r="AGU12" s="0"/>
      <c r="AGV12" s="0"/>
      <c r="AGW12" s="0"/>
      <c r="AGX12" s="0"/>
      <c r="AGY12" s="0"/>
      <c r="AGZ12" s="0"/>
      <c r="AHA12" s="0"/>
      <c r="AHB12" s="0"/>
      <c r="AHC12" s="0"/>
      <c r="AHD12" s="0"/>
      <c r="AHE12" s="0"/>
      <c r="AHF12" s="0"/>
      <c r="AHG12" s="0"/>
      <c r="AHH12" s="0"/>
      <c r="AHI12" s="0"/>
      <c r="AHJ12" s="0"/>
      <c r="AHK12" s="0"/>
      <c r="AHL12" s="0"/>
      <c r="AHM12" s="0"/>
      <c r="AHN12" s="0"/>
      <c r="AHO12" s="0"/>
      <c r="AHP12" s="0"/>
      <c r="AHQ12" s="0"/>
      <c r="AHR12" s="0"/>
      <c r="AHS12" s="0"/>
      <c r="AHT12" s="0"/>
      <c r="AHU12" s="0"/>
      <c r="AHV12" s="0"/>
      <c r="AHW12" s="0"/>
      <c r="AHX12" s="0"/>
      <c r="AHY12" s="0"/>
      <c r="AHZ12" s="0"/>
      <c r="AIA12" s="0"/>
      <c r="AIB12" s="0"/>
      <c r="AIC12" s="0"/>
      <c r="AID12" s="0"/>
      <c r="AIE12" s="0"/>
      <c r="AIF12" s="0"/>
      <c r="AIG12" s="0"/>
      <c r="AIH12" s="0"/>
      <c r="AII12" s="0"/>
      <c r="AIJ12" s="0"/>
      <c r="AIK12" s="0"/>
      <c r="AIL12" s="0"/>
      <c r="AIM12" s="0"/>
      <c r="AIN12" s="0"/>
      <c r="AIO12" s="0"/>
      <c r="AIP12" s="0"/>
      <c r="AIQ12" s="0"/>
      <c r="AIR12" s="0"/>
      <c r="AIS12" s="0"/>
      <c r="AIT12" s="0"/>
      <c r="AIU12" s="0"/>
      <c r="AIV12" s="0"/>
      <c r="AIW12" s="0"/>
      <c r="AIX12" s="0"/>
      <c r="AIY12" s="0"/>
      <c r="AIZ12" s="0"/>
      <c r="AJA12" s="0"/>
      <c r="AJB12" s="0"/>
      <c r="AJC12" s="0"/>
      <c r="AJD12" s="0"/>
      <c r="AJE12" s="0"/>
      <c r="AJF12" s="0"/>
      <c r="AJG12" s="0"/>
      <c r="AJH12" s="0"/>
      <c r="AJI12" s="0"/>
      <c r="AJJ12" s="0"/>
      <c r="AJK12" s="0"/>
      <c r="AJL12" s="0"/>
      <c r="AJM12" s="0"/>
      <c r="AJN12" s="0"/>
      <c r="AJO12" s="0"/>
      <c r="AJP12" s="0"/>
      <c r="AJQ12" s="0"/>
      <c r="AJR12" s="0"/>
      <c r="AJS12" s="0"/>
      <c r="AJT12" s="0"/>
      <c r="AJU12" s="0"/>
      <c r="AJV12" s="0"/>
      <c r="AJW12" s="0"/>
      <c r="AJX12" s="0"/>
      <c r="AJY12" s="0"/>
      <c r="AJZ12" s="0"/>
      <c r="AKA12" s="0"/>
      <c r="AKB12" s="0"/>
      <c r="AKC12" s="0"/>
      <c r="AKD12" s="0"/>
      <c r="AKE12" s="0"/>
      <c r="AKF12" s="0"/>
      <c r="AKG12" s="0"/>
      <c r="AKH12" s="0"/>
      <c r="AKI12" s="0"/>
      <c r="AKJ12" s="0"/>
      <c r="AKK12" s="0"/>
      <c r="AKL12" s="0"/>
      <c r="AKM12" s="0"/>
      <c r="AKN12" s="0"/>
      <c r="AKO12" s="0"/>
      <c r="AKP12" s="0"/>
      <c r="AKQ12" s="0"/>
      <c r="AKR12" s="0"/>
      <c r="AKS12" s="0"/>
      <c r="AKT12" s="0"/>
      <c r="AKU12" s="0"/>
      <c r="AKV12" s="0"/>
      <c r="AKW12" s="0"/>
      <c r="AKX12" s="0"/>
      <c r="AKY12" s="0"/>
      <c r="AKZ12" s="0"/>
      <c r="ALA12" s="0"/>
      <c r="ALB12" s="0"/>
      <c r="ALC12" s="0"/>
      <c r="ALD12" s="0"/>
      <c r="ALE12" s="0"/>
      <c r="ALF12" s="0"/>
      <c r="ALG12" s="0"/>
      <c r="ALH12" s="0"/>
      <c r="ALI12" s="0"/>
      <c r="ALJ12" s="0"/>
      <c r="ALK12" s="0"/>
      <c r="ALL12" s="0"/>
      <c r="ALM12" s="0"/>
      <c r="ALN12" s="0"/>
      <c r="ALO12" s="0"/>
      <c r="ALP12" s="0"/>
      <c r="ALQ12" s="0"/>
      <c r="ALR12" s="0"/>
      <c r="ALS12" s="0"/>
      <c r="ALT12" s="0"/>
      <c r="ALU12" s="0"/>
      <c r="ALV12" s="0"/>
      <c r="ALW12" s="0"/>
      <c r="ALX12" s="0"/>
      <c r="ALY12" s="0"/>
      <c r="ALZ12" s="0"/>
      <c r="AMA12" s="0"/>
      <c r="AMB12" s="0"/>
      <c r="AMC12" s="0"/>
      <c r="AMD12" s="0"/>
      <c r="AME12" s="0"/>
      <c r="AMF12" s="0"/>
      <c r="AMG12" s="0"/>
      <c r="AMH12" s="0"/>
      <c r="AMI12" s="0"/>
      <c r="AMJ12" s="0"/>
    </row>
    <row r="13" customFormat="false" ht="15" hidden="false" customHeight="false" outlineLevel="0" collapsed="false">
      <c r="A13" s="35" t="s">
        <v>227</v>
      </c>
      <c r="B13" s="79" t="s">
        <v>60</v>
      </c>
      <c r="C13" s="125" t="n">
        <v>12</v>
      </c>
      <c r="D13" s="126"/>
      <c r="E13" s="37" t="n">
        <v>0.38</v>
      </c>
      <c r="F13" s="38" t="n">
        <f aca="false">C$3*E13*D$13</f>
        <v>0</v>
      </c>
      <c r="G13" s="101" t="n">
        <v>1</v>
      </c>
      <c r="H13" s="38" t="n">
        <f aca="false">C$4*G13</f>
        <v>0</v>
      </c>
      <c r="I13" s="0"/>
      <c r="J13" s="0"/>
      <c r="K13" s="0"/>
      <c r="L13" s="0"/>
      <c r="M13" s="0"/>
      <c r="N13" s="0"/>
      <c r="O13" s="0"/>
      <c r="P13" s="0"/>
      <c r="Q13" s="0"/>
      <c r="R13" s="0"/>
      <c r="S13" s="0"/>
      <c r="T13" s="0"/>
      <c r="U13" s="0"/>
      <c r="V13" s="0"/>
      <c r="W13" s="0"/>
      <c r="X13" s="0"/>
      <c r="Y13" s="0"/>
      <c r="Z13" s="0"/>
      <c r="AA13" s="0"/>
      <c r="AB13" s="0"/>
      <c r="AC13" s="0"/>
      <c r="AD13" s="0"/>
      <c r="AE13" s="0"/>
      <c r="AF13" s="0"/>
      <c r="AG13" s="0"/>
      <c r="AH13" s="0"/>
      <c r="AI13" s="0"/>
      <c r="AJ13" s="0"/>
      <c r="AK13" s="0"/>
      <c r="AL13" s="0"/>
      <c r="AM13" s="0"/>
      <c r="AN13" s="0"/>
      <c r="AO13" s="0"/>
      <c r="AP13" s="0"/>
      <c r="AQ13" s="0"/>
      <c r="AR13" s="0"/>
      <c r="AS13" s="0"/>
      <c r="AT13" s="0"/>
      <c r="AU13" s="0"/>
      <c r="AV13" s="0"/>
      <c r="AW13" s="0"/>
      <c r="AX13" s="0"/>
      <c r="AY13" s="0"/>
      <c r="AZ13" s="0"/>
      <c r="BA13" s="0"/>
      <c r="BB13" s="0"/>
      <c r="BC13" s="0"/>
      <c r="BD13" s="0"/>
      <c r="BE13" s="0"/>
      <c r="BF13" s="0"/>
      <c r="BG13" s="0"/>
      <c r="BH13" s="0"/>
      <c r="BI13" s="0"/>
      <c r="BJ13" s="0"/>
      <c r="BK13" s="0"/>
      <c r="BL13" s="0"/>
      <c r="BM13" s="0"/>
      <c r="BN13" s="0"/>
      <c r="BO13" s="0"/>
      <c r="BP13" s="0"/>
      <c r="BQ13" s="0"/>
      <c r="BR13" s="0"/>
      <c r="BS13" s="0"/>
      <c r="BT13" s="0"/>
      <c r="BU13" s="0"/>
      <c r="BV13" s="0"/>
      <c r="BW13" s="0"/>
      <c r="BX13" s="0"/>
      <c r="BY13" s="0"/>
      <c r="BZ13" s="0"/>
      <c r="CA13" s="0"/>
      <c r="CB13" s="0"/>
      <c r="CC13" s="0"/>
      <c r="CD13" s="0"/>
      <c r="CE13" s="0"/>
      <c r="CF13" s="0"/>
      <c r="CG13" s="0"/>
      <c r="CH13" s="0"/>
      <c r="CI13" s="0"/>
      <c r="CJ13" s="0"/>
      <c r="CK13" s="0"/>
      <c r="CL13" s="0"/>
      <c r="CM13" s="0"/>
      <c r="CN13" s="0"/>
      <c r="CO13" s="0"/>
      <c r="CP13" s="0"/>
      <c r="CQ13" s="0"/>
      <c r="CR13" s="0"/>
      <c r="CS13" s="0"/>
      <c r="CT13" s="0"/>
      <c r="CU13" s="0"/>
      <c r="CV13" s="0"/>
      <c r="CW13" s="0"/>
      <c r="CX13" s="0"/>
      <c r="CY13" s="0"/>
      <c r="CZ13" s="0"/>
      <c r="DA13" s="0"/>
      <c r="DB13" s="0"/>
      <c r="DC13" s="0"/>
      <c r="DD13" s="0"/>
      <c r="DE13" s="0"/>
      <c r="DF13" s="0"/>
      <c r="DG13" s="0"/>
      <c r="DH13" s="0"/>
      <c r="DI13" s="0"/>
      <c r="DJ13" s="0"/>
      <c r="DK13" s="0"/>
      <c r="DL13" s="0"/>
      <c r="DM13" s="0"/>
      <c r="DN13" s="0"/>
      <c r="DO13" s="0"/>
      <c r="DP13" s="0"/>
      <c r="DQ13" s="0"/>
      <c r="DR13" s="0"/>
      <c r="DS13" s="0"/>
      <c r="DT13" s="0"/>
      <c r="DU13" s="0"/>
      <c r="DV13" s="0"/>
      <c r="DW13" s="0"/>
      <c r="DX13" s="0"/>
      <c r="DY13" s="0"/>
      <c r="DZ13" s="0"/>
      <c r="EA13" s="0"/>
      <c r="EB13" s="0"/>
      <c r="EC13" s="0"/>
      <c r="ED13" s="0"/>
      <c r="EE13" s="0"/>
      <c r="EF13" s="0"/>
      <c r="EG13" s="0"/>
      <c r="EH13" s="0"/>
      <c r="EI13" s="0"/>
      <c r="EJ13" s="0"/>
      <c r="EK13" s="0"/>
      <c r="EL13" s="0"/>
      <c r="EM13" s="0"/>
      <c r="EN13" s="0"/>
      <c r="EO13" s="0"/>
      <c r="EP13" s="0"/>
      <c r="EQ13" s="0"/>
      <c r="ER13" s="0"/>
      <c r="ES13" s="0"/>
      <c r="ET13" s="0"/>
      <c r="EU13" s="0"/>
      <c r="EV13" s="0"/>
      <c r="EW13" s="0"/>
      <c r="EX13" s="0"/>
      <c r="EY13" s="0"/>
      <c r="EZ13" s="0"/>
      <c r="FA13" s="0"/>
      <c r="FB13" s="0"/>
      <c r="FC13" s="0"/>
      <c r="FD13" s="0"/>
      <c r="FE13" s="0"/>
      <c r="FF13" s="0"/>
      <c r="FG13" s="0"/>
      <c r="FH13" s="0"/>
      <c r="FI13" s="0"/>
      <c r="FJ13" s="0"/>
      <c r="FK13" s="0"/>
      <c r="FL13" s="0"/>
      <c r="FM13" s="0"/>
      <c r="FN13" s="0"/>
      <c r="FO13" s="0"/>
      <c r="FP13" s="0"/>
      <c r="FQ13" s="0"/>
      <c r="FR13" s="0"/>
      <c r="FS13" s="0"/>
      <c r="FT13" s="0"/>
      <c r="FU13" s="0"/>
      <c r="FV13" s="0"/>
      <c r="FW13" s="0"/>
      <c r="FX13" s="0"/>
      <c r="FY13" s="0"/>
      <c r="FZ13" s="0"/>
      <c r="GA13" s="0"/>
      <c r="GB13" s="0"/>
      <c r="GC13" s="0"/>
      <c r="GD13" s="0"/>
      <c r="GE13" s="0"/>
      <c r="GF13" s="0"/>
      <c r="GG13" s="0"/>
      <c r="GH13" s="0"/>
      <c r="GI13" s="0"/>
      <c r="GJ13" s="0"/>
      <c r="GK13" s="0"/>
      <c r="GL13" s="0"/>
      <c r="GM13" s="0"/>
      <c r="GN13" s="0"/>
      <c r="GO13" s="0"/>
      <c r="GP13" s="0"/>
      <c r="GQ13" s="0"/>
      <c r="GR13" s="0"/>
      <c r="GS13" s="0"/>
      <c r="GT13" s="0"/>
      <c r="GU13" s="0"/>
      <c r="GV13" s="0"/>
      <c r="GW13" s="0"/>
      <c r="GX13" s="0"/>
      <c r="GY13" s="0"/>
      <c r="GZ13" s="0"/>
      <c r="HA13" s="0"/>
      <c r="HB13" s="0"/>
      <c r="HC13" s="0"/>
      <c r="HD13" s="0"/>
      <c r="HE13" s="0"/>
      <c r="HF13" s="0"/>
      <c r="HG13" s="0"/>
      <c r="HH13" s="0"/>
      <c r="HI13" s="0"/>
      <c r="HJ13" s="0"/>
      <c r="HK13" s="0"/>
      <c r="HL13" s="0"/>
      <c r="HM13" s="0"/>
      <c r="HN13" s="0"/>
      <c r="HO13" s="0"/>
      <c r="HP13" s="0"/>
      <c r="HQ13" s="0"/>
      <c r="HR13" s="0"/>
      <c r="HS13" s="0"/>
      <c r="HT13" s="0"/>
      <c r="HU13" s="0"/>
      <c r="HV13" s="0"/>
      <c r="HW13" s="0"/>
      <c r="HX13" s="0"/>
      <c r="HY13" s="0"/>
      <c r="HZ13" s="0"/>
      <c r="IA13" s="0"/>
      <c r="IB13" s="0"/>
      <c r="IC13" s="0"/>
      <c r="ID13" s="0"/>
      <c r="IE13" s="0"/>
      <c r="IF13" s="0"/>
      <c r="IG13" s="0"/>
      <c r="IH13" s="0"/>
      <c r="II13" s="0"/>
      <c r="IJ13" s="0"/>
      <c r="IK13" s="0"/>
      <c r="IL13" s="0"/>
      <c r="IM13" s="0"/>
      <c r="IN13" s="0"/>
      <c r="IO13" s="0"/>
      <c r="IP13" s="0"/>
      <c r="IQ13" s="0"/>
      <c r="IR13" s="0"/>
      <c r="IS13" s="0"/>
      <c r="IT13" s="0"/>
      <c r="IU13" s="0"/>
      <c r="IV13" s="0"/>
      <c r="IW13" s="0"/>
      <c r="IX13" s="0"/>
      <c r="IY13" s="0"/>
      <c r="IZ13" s="0"/>
      <c r="JA13" s="0"/>
      <c r="JB13" s="0"/>
      <c r="JC13" s="0"/>
      <c r="JD13" s="0"/>
      <c r="JE13" s="0"/>
      <c r="JF13" s="0"/>
      <c r="JG13" s="0"/>
      <c r="JH13" s="0"/>
      <c r="JI13" s="0"/>
      <c r="JJ13" s="0"/>
      <c r="JK13" s="0"/>
      <c r="JL13" s="0"/>
      <c r="JM13" s="0"/>
      <c r="JN13" s="0"/>
      <c r="JO13" s="0"/>
      <c r="JP13" s="0"/>
      <c r="JQ13" s="0"/>
      <c r="JR13" s="0"/>
      <c r="JS13" s="0"/>
      <c r="JT13" s="0"/>
      <c r="JU13" s="0"/>
      <c r="JV13" s="0"/>
      <c r="JW13" s="0"/>
      <c r="JX13" s="0"/>
      <c r="JY13" s="0"/>
      <c r="JZ13" s="0"/>
      <c r="KA13" s="0"/>
      <c r="KB13" s="0"/>
      <c r="KC13" s="0"/>
      <c r="KD13" s="0"/>
      <c r="KE13" s="0"/>
      <c r="KF13" s="0"/>
      <c r="KG13" s="0"/>
      <c r="KH13" s="0"/>
      <c r="KI13" s="0"/>
      <c r="KJ13" s="0"/>
      <c r="KK13" s="0"/>
      <c r="KL13" s="0"/>
      <c r="KM13" s="0"/>
      <c r="KN13" s="0"/>
      <c r="KO13" s="0"/>
      <c r="KP13" s="0"/>
      <c r="KQ13" s="0"/>
      <c r="KR13" s="0"/>
      <c r="KS13" s="0"/>
      <c r="KT13" s="0"/>
      <c r="KU13" s="0"/>
      <c r="KV13" s="0"/>
      <c r="KW13" s="0"/>
      <c r="KX13" s="0"/>
      <c r="KY13" s="0"/>
      <c r="KZ13" s="0"/>
      <c r="LA13" s="0"/>
      <c r="LB13" s="0"/>
      <c r="LC13" s="0"/>
      <c r="LD13" s="0"/>
      <c r="LE13" s="0"/>
      <c r="LF13" s="0"/>
      <c r="LG13" s="0"/>
      <c r="LH13" s="0"/>
      <c r="LI13" s="0"/>
      <c r="LJ13" s="0"/>
      <c r="LK13" s="0"/>
      <c r="LL13" s="0"/>
      <c r="LM13" s="0"/>
      <c r="LN13" s="0"/>
      <c r="LO13" s="0"/>
      <c r="LP13" s="0"/>
      <c r="LQ13" s="0"/>
      <c r="LR13" s="0"/>
      <c r="LS13" s="0"/>
      <c r="LT13" s="0"/>
      <c r="LU13" s="0"/>
      <c r="LV13" s="0"/>
      <c r="LW13" s="0"/>
      <c r="LX13" s="0"/>
      <c r="LY13" s="0"/>
      <c r="LZ13" s="0"/>
      <c r="MA13" s="0"/>
      <c r="MB13" s="0"/>
      <c r="MC13" s="0"/>
      <c r="MD13" s="0"/>
      <c r="ME13" s="0"/>
      <c r="MF13" s="0"/>
      <c r="MG13" s="0"/>
      <c r="MH13" s="0"/>
      <c r="MI13" s="0"/>
      <c r="MJ13" s="0"/>
      <c r="MK13" s="0"/>
      <c r="ML13" s="0"/>
      <c r="MM13" s="0"/>
      <c r="MN13" s="0"/>
      <c r="MO13" s="0"/>
      <c r="MP13" s="0"/>
      <c r="MQ13" s="0"/>
      <c r="MR13" s="0"/>
      <c r="MS13" s="0"/>
      <c r="MT13" s="0"/>
      <c r="MU13" s="0"/>
      <c r="MV13" s="0"/>
      <c r="MW13" s="0"/>
      <c r="MX13" s="0"/>
      <c r="MY13" s="0"/>
      <c r="MZ13" s="0"/>
      <c r="NA13" s="0"/>
      <c r="NB13" s="0"/>
      <c r="NC13" s="0"/>
      <c r="ND13" s="0"/>
      <c r="NE13" s="0"/>
      <c r="NF13" s="0"/>
      <c r="NG13" s="0"/>
      <c r="NH13" s="0"/>
      <c r="NI13" s="0"/>
      <c r="NJ13" s="0"/>
      <c r="NK13" s="0"/>
      <c r="NL13" s="0"/>
      <c r="NM13" s="0"/>
      <c r="NN13" s="0"/>
      <c r="NO13" s="0"/>
      <c r="NP13" s="0"/>
      <c r="NQ13" s="0"/>
      <c r="NR13" s="0"/>
      <c r="NS13" s="0"/>
      <c r="NT13" s="0"/>
      <c r="NU13" s="0"/>
      <c r="NV13" s="0"/>
      <c r="NW13" s="0"/>
      <c r="NX13" s="0"/>
      <c r="NY13" s="0"/>
      <c r="NZ13" s="0"/>
      <c r="OA13" s="0"/>
      <c r="OB13" s="0"/>
      <c r="OC13" s="0"/>
      <c r="OD13" s="0"/>
      <c r="OE13" s="0"/>
      <c r="OF13" s="0"/>
      <c r="OG13" s="0"/>
      <c r="OH13" s="0"/>
      <c r="OI13" s="0"/>
      <c r="OJ13" s="0"/>
      <c r="OK13" s="0"/>
      <c r="OL13" s="0"/>
      <c r="OM13" s="0"/>
      <c r="ON13" s="0"/>
      <c r="OO13" s="0"/>
      <c r="OP13" s="0"/>
      <c r="OQ13" s="0"/>
      <c r="OR13" s="0"/>
      <c r="OS13" s="0"/>
      <c r="OT13" s="0"/>
      <c r="OU13" s="0"/>
      <c r="OV13" s="0"/>
      <c r="OW13" s="0"/>
      <c r="OX13" s="0"/>
      <c r="OY13" s="0"/>
      <c r="OZ13" s="0"/>
      <c r="PA13" s="0"/>
      <c r="PB13" s="0"/>
      <c r="PC13" s="0"/>
      <c r="PD13" s="0"/>
      <c r="PE13" s="0"/>
      <c r="PF13" s="0"/>
      <c r="PG13" s="0"/>
      <c r="PH13" s="0"/>
      <c r="PI13" s="0"/>
      <c r="PJ13" s="0"/>
      <c r="PK13" s="0"/>
      <c r="PL13" s="0"/>
      <c r="PM13" s="0"/>
      <c r="PN13" s="0"/>
      <c r="PO13" s="0"/>
      <c r="PP13" s="0"/>
      <c r="PQ13" s="0"/>
      <c r="PR13" s="0"/>
      <c r="PS13" s="0"/>
      <c r="PT13" s="0"/>
      <c r="PU13" s="0"/>
      <c r="PV13" s="0"/>
      <c r="PW13" s="0"/>
      <c r="PX13" s="0"/>
      <c r="PY13" s="0"/>
      <c r="PZ13" s="0"/>
      <c r="QA13" s="0"/>
      <c r="QB13" s="0"/>
      <c r="QC13" s="0"/>
      <c r="QD13" s="0"/>
      <c r="QE13" s="0"/>
      <c r="QF13" s="0"/>
      <c r="QG13" s="0"/>
      <c r="QH13" s="0"/>
      <c r="QI13" s="0"/>
      <c r="QJ13" s="0"/>
      <c r="QK13" s="0"/>
      <c r="QL13" s="0"/>
      <c r="QM13" s="0"/>
      <c r="QN13" s="0"/>
      <c r="QO13" s="0"/>
      <c r="QP13" s="0"/>
      <c r="QQ13" s="0"/>
      <c r="QR13" s="0"/>
      <c r="QS13" s="0"/>
      <c r="QT13" s="0"/>
      <c r="QU13" s="0"/>
      <c r="QV13" s="0"/>
      <c r="QW13" s="0"/>
      <c r="QX13" s="0"/>
      <c r="QY13" s="0"/>
      <c r="QZ13" s="0"/>
      <c r="RA13" s="0"/>
      <c r="RB13" s="0"/>
      <c r="RC13" s="0"/>
      <c r="RD13" s="0"/>
      <c r="RE13" s="0"/>
      <c r="RF13" s="0"/>
      <c r="RG13" s="0"/>
      <c r="RH13" s="0"/>
      <c r="RI13" s="0"/>
      <c r="RJ13" s="0"/>
      <c r="RK13" s="0"/>
      <c r="RL13" s="0"/>
      <c r="RM13" s="0"/>
      <c r="RN13" s="0"/>
      <c r="RO13" s="0"/>
      <c r="RP13" s="0"/>
      <c r="RQ13" s="0"/>
      <c r="RR13" s="0"/>
      <c r="RS13" s="0"/>
      <c r="RT13" s="0"/>
      <c r="RU13" s="0"/>
      <c r="RV13" s="0"/>
      <c r="RW13" s="0"/>
      <c r="RX13" s="0"/>
      <c r="RY13" s="0"/>
      <c r="RZ13" s="0"/>
      <c r="SA13" s="0"/>
      <c r="SB13" s="0"/>
      <c r="SC13" s="0"/>
      <c r="SD13" s="0"/>
      <c r="SE13" s="0"/>
      <c r="SF13" s="0"/>
      <c r="SG13" s="0"/>
      <c r="SH13" s="0"/>
      <c r="SI13" s="0"/>
      <c r="SJ13" s="0"/>
      <c r="SK13" s="0"/>
      <c r="SL13" s="0"/>
      <c r="SM13" s="0"/>
      <c r="SN13" s="0"/>
      <c r="SO13" s="0"/>
      <c r="SP13" s="0"/>
      <c r="SQ13" s="0"/>
      <c r="SR13" s="0"/>
      <c r="SS13" s="0"/>
      <c r="ST13" s="0"/>
      <c r="SU13" s="0"/>
      <c r="SV13" s="0"/>
      <c r="SW13" s="0"/>
      <c r="SX13" s="0"/>
      <c r="SY13" s="0"/>
      <c r="SZ13" s="0"/>
      <c r="TA13" s="0"/>
      <c r="TB13" s="0"/>
      <c r="TC13" s="0"/>
      <c r="TD13" s="0"/>
      <c r="TE13" s="0"/>
      <c r="TF13" s="0"/>
      <c r="TG13" s="0"/>
      <c r="TH13" s="0"/>
      <c r="TI13" s="0"/>
      <c r="TJ13" s="0"/>
      <c r="TK13" s="0"/>
      <c r="TL13" s="0"/>
      <c r="TM13" s="0"/>
      <c r="TN13" s="0"/>
      <c r="TO13" s="0"/>
      <c r="TP13" s="0"/>
      <c r="TQ13" s="0"/>
      <c r="TR13" s="0"/>
      <c r="TS13" s="0"/>
      <c r="TT13" s="0"/>
      <c r="TU13" s="0"/>
      <c r="TV13" s="0"/>
      <c r="TW13" s="0"/>
      <c r="TX13" s="0"/>
      <c r="TY13" s="0"/>
      <c r="TZ13" s="0"/>
      <c r="UA13" s="0"/>
      <c r="UB13" s="0"/>
      <c r="UC13" s="0"/>
      <c r="UD13" s="0"/>
      <c r="UE13" s="0"/>
      <c r="UF13" s="0"/>
      <c r="UG13" s="0"/>
      <c r="UH13" s="0"/>
      <c r="UI13" s="0"/>
      <c r="UJ13" s="0"/>
      <c r="UK13" s="0"/>
      <c r="UL13" s="0"/>
      <c r="UM13" s="0"/>
      <c r="UN13" s="0"/>
      <c r="UO13" s="0"/>
      <c r="UP13" s="0"/>
      <c r="UQ13" s="0"/>
      <c r="UR13" s="0"/>
      <c r="US13" s="0"/>
      <c r="UT13" s="0"/>
      <c r="UU13" s="0"/>
      <c r="UV13" s="0"/>
      <c r="UW13" s="0"/>
      <c r="UX13" s="0"/>
      <c r="UY13" s="0"/>
      <c r="UZ13" s="0"/>
      <c r="VA13" s="0"/>
      <c r="VB13" s="0"/>
      <c r="VC13" s="0"/>
      <c r="VD13" s="0"/>
      <c r="VE13" s="0"/>
      <c r="VF13" s="0"/>
      <c r="VG13" s="0"/>
      <c r="VH13" s="0"/>
      <c r="VI13" s="0"/>
      <c r="VJ13" s="0"/>
      <c r="VK13" s="0"/>
      <c r="VL13" s="0"/>
      <c r="VM13" s="0"/>
      <c r="VN13" s="0"/>
      <c r="VO13" s="0"/>
      <c r="VP13" s="0"/>
      <c r="VQ13" s="0"/>
      <c r="VR13" s="0"/>
      <c r="VS13" s="0"/>
      <c r="VT13" s="0"/>
      <c r="VU13" s="0"/>
      <c r="VV13" s="0"/>
      <c r="VW13" s="0"/>
      <c r="VX13" s="0"/>
      <c r="VY13" s="0"/>
      <c r="VZ13" s="0"/>
      <c r="WA13" s="0"/>
      <c r="WB13" s="0"/>
      <c r="WC13" s="0"/>
      <c r="WD13" s="0"/>
      <c r="WE13" s="0"/>
      <c r="WF13" s="0"/>
      <c r="WG13" s="0"/>
      <c r="WH13" s="0"/>
      <c r="WI13" s="0"/>
      <c r="WJ13" s="0"/>
      <c r="WK13" s="0"/>
      <c r="WL13" s="0"/>
      <c r="WM13" s="0"/>
      <c r="WN13" s="0"/>
      <c r="WO13" s="0"/>
      <c r="WP13" s="0"/>
      <c r="WQ13" s="0"/>
      <c r="WR13" s="0"/>
      <c r="WS13" s="0"/>
      <c r="WT13" s="0"/>
      <c r="WU13" s="0"/>
      <c r="WV13" s="0"/>
      <c r="WW13" s="0"/>
      <c r="WX13" s="0"/>
      <c r="WY13" s="0"/>
      <c r="WZ13" s="0"/>
      <c r="XA13" s="0"/>
      <c r="XB13" s="0"/>
      <c r="XC13" s="0"/>
      <c r="XD13" s="0"/>
      <c r="XE13" s="0"/>
      <c r="XF13" s="0"/>
      <c r="XG13" s="0"/>
      <c r="XH13" s="0"/>
      <c r="XI13" s="0"/>
      <c r="XJ13" s="0"/>
      <c r="XK13" s="0"/>
      <c r="XL13" s="0"/>
      <c r="XM13" s="0"/>
      <c r="XN13" s="0"/>
      <c r="XO13" s="0"/>
      <c r="XP13" s="0"/>
      <c r="XQ13" s="0"/>
      <c r="XR13" s="0"/>
      <c r="XS13" s="0"/>
      <c r="XT13" s="0"/>
      <c r="XU13" s="0"/>
      <c r="XV13" s="0"/>
      <c r="XW13" s="0"/>
      <c r="XX13" s="0"/>
      <c r="XY13" s="0"/>
      <c r="XZ13" s="0"/>
      <c r="YA13" s="0"/>
      <c r="YB13" s="0"/>
      <c r="YC13" s="0"/>
      <c r="YD13" s="0"/>
      <c r="YE13" s="0"/>
      <c r="YF13" s="0"/>
      <c r="YG13" s="0"/>
      <c r="YH13" s="0"/>
      <c r="YI13" s="0"/>
      <c r="YJ13" s="0"/>
      <c r="YK13" s="0"/>
      <c r="YL13" s="0"/>
      <c r="YM13" s="0"/>
      <c r="YN13" s="0"/>
      <c r="YO13" s="0"/>
      <c r="YP13" s="0"/>
      <c r="YQ13" s="0"/>
      <c r="YR13" s="0"/>
      <c r="YS13" s="0"/>
      <c r="YT13" s="0"/>
      <c r="YU13" s="0"/>
      <c r="YV13" s="0"/>
      <c r="YW13" s="0"/>
      <c r="YX13" s="0"/>
      <c r="YY13" s="0"/>
      <c r="YZ13" s="0"/>
      <c r="ZA13" s="0"/>
      <c r="ZB13" s="0"/>
      <c r="ZC13" s="0"/>
      <c r="ZD13" s="0"/>
      <c r="ZE13" s="0"/>
      <c r="ZF13" s="0"/>
      <c r="ZG13" s="0"/>
      <c r="ZH13" s="0"/>
      <c r="ZI13" s="0"/>
      <c r="ZJ13" s="0"/>
      <c r="ZK13" s="0"/>
      <c r="ZL13" s="0"/>
      <c r="ZM13" s="0"/>
      <c r="ZN13" s="0"/>
      <c r="ZO13" s="0"/>
      <c r="ZP13" s="0"/>
      <c r="ZQ13" s="0"/>
      <c r="ZR13" s="0"/>
      <c r="ZS13" s="0"/>
      <c r="ZT13" s="0"/>
      <c r="ZU13" s="0"/>
      <c r="ZV13" s="0"/>
      <c r="ZW13" s="0"/>
      <c r="ZX13" s="0"/>
      <c r="ZY13" s="0"/>
      <c r="ZZ13" s="0"/>
      <c r="AAA13" s="0"/>
      <c r="AAB13" s="0"/>
      <c r="AAC13" s="0"/>
      <c r="AAD13" s="0"/>
      <c r="AAE13" s="0"/>
      <c r="AAF13" s="0"/>
      <c r="AAG13" s="0"/>
      <c r="AAH13" s="0"/>
      <c r="AAI13" s="0"/>
      <c r="AAJ13" s="0"/>
      <c r="AAK13" s="0"/>
      <c r="AAL13" s="0"/>
      <c r="AAM13" s="0"/>
      <c r="AAN13" s="0"/>
      <c r="AAO13" s="0"/>
      <c r="AAP13" s="0"/>
      <c r="AAQ13" s="0"/>
      <c r="AAR13" s="0"/>
      <c r="AAS13" s="0"/>
      <c r="AAT13" s="0"/>
      <c r="AAU13" s="0"/>
      <c r="AAV13" s="0"/>
      <c r="AAW13" s="0"/>
      <c r="AAX13" s="0"/>
      <c r="AAY13" s="0"/>
      <c r="AAZ13" s="0"/>
      <c r="ABA13" s="0"/>
      <c r="ABB13" s="0"/>
      <c r="ABC13" s="0"/>
      <c r="ABD13" s="0"/>
      <c r="ABE13" s="0"/>
      <c r="ABF13" s="0"/>
      <c r="ABG13" s="0"/>
      <c r="ABH13" s="0"/>
      <c r="ABI13" s="0"/>
      <c r="ABJ13" s="0"/>
      <c r="ABK13" s="0"/>
      <c r="ABL13" s="0"/>
      <c r="ABM13" s="0"/>
      <c r="ABN13" s="0"/>
      <c r="ABO13" s="0"/>
      <c r="ABP13" s="0"/>
      <c r="ABQ13" s="0"/>
      <c r="ABR13" s="0"/>
      <c r="ABS13" s="0"/>
      <c r="ABT13" s="0"/>
      <c r="ABU13" s="0"/>
      <c r="ABV13" s="0"/>
      <c r="ABW13" s="0"/>
      <c r="ABX13" s="0"/>
      <c r="ABY13" s="0"/>
      <c r="ABZ13" s="0"/>
      <c r="ACA13" s="0"/>
      <c r="ACB13" s="0"/>
      <c r="ACC13" s="0"/>
      <c r="ACD13" s="0"/>
      <c r="ACE13" s="0"/>
      <c r="ACF13" s="0"/>
      <c r="ACG13" s="0"/>
      <c r="ACH13" s="0"/>
      <c r="ACI13" s="0"/>
      <c r="ACJ13" s="0"/>
      <c r="ACK13" s="0"/>
      <c r="ACL13" s="0"/>
      <c r="ACM13" s="0"/>
      <c r="ACN13" s="0"/>
      <c r="ACO13" s="0"/>
      <c r="ACP13" s="0"/>
      <c r="ACQ13" s="0"/>
      <c r="ACR13" s="0"/>
      <c r="ACS13" s="0"/>
      <c r="ACT13" s="0"/>
      <c r="ACU13" s="0"/>
      <c r="ACV13" s="0"/>
      <c r="ACW13" s="0"/>
      <c r="ACX13" s="0"/>
      <c r="ACY13" s="0"/>
      <c r="ACZ13" s="0"/>
      <c r="ADA13" s="0"/>
      <c r="ADB13" s="0"/>
      <c r="ADC13" s="0"/>
      <c r="ADD13" s="0"/>
      <c r="ADE13" s="0"/>
      <c r="ADF13" s="0"/>
      <c r="ADG13" s="0"/>
      <c r="ADH13" s="0"/>
      <c r="ADI13" s="0"/>
      <c r="ADJ13" s="0"/>
      <c r="ADK13" s="0"/>
      <c r="ADL13" s="0"/>
      <c r="ADM13" s="0"/>
      <c r="ADN13" s="0"/>
      <c r="ADO13" s="0"/>
      <c r="ADP13" s="0"/>
      <c r="ADQ13" s="0"/>
      <c r="ADR13" s="0"/>
      <c r="ADS13" s="0"/>
      <c r="ADT13" s="0"/>
      <c r="ADU13" s="0"/>
      <c r="ADV13" s="0"/>
      <c r="ADW13" s="0"/>
      <c r="ADX13" s="0"/>
      <c r="ADY13" s="0"/>
      <c r="ADZ13" s="0"/>
      <c r="AEA13" s="0"/>
      <c r="AEB13" s="0"/>
      <c r="AEC13" s="0"/>
      <c r="AED13" s="0"/>
      <c r="AEE13" s="0"/>
      <c r="AEF13" s="0"/>
      <c r="AEG13" s="0"/>
      <c r="AEH13" s="0"/>
      <c r="AEI13" s="0"/>
      <c r="AEJ13" s="0"/>
      <c r="AEK13" s="0"/>
      <c r="AEL13" s="0"/>
      <c r="AEM13" s="0"/>
      <c r="AEN13" s="0"/>
      <c r="AEO13" s="0"/>
      <c r="AEP13" s="0"/>
      <c r="AEQ13" s="0"/>
      <c r="AER13" s="0"/>
      <c r="AES13" s="0"/>
      <c r="AET13" s="0"/>
      <c r="AEU13" s="0"/>
      <c r="AEV13" s="0"/>
      <c r="AEW13" s="0"/>
      <c r="AEX13" s="0"/>
      <c r="AEY13" s="0"/>
      <c r="AEZ13" s="0"/>
      <c r="AFA13" s="0"/>
      <c r="AFB13" s="0"/>
      <c r="AFC13" s="0"/>
      <c r="AFD13" s="0"/>
      <c r="AFE13" s="0"/>
      <c r="AFF13" s="0"/>
      <c r="AFG13" s="0"/>
      <c r="AFH13" s="0"/>
      <c r="AFI13" s="0"/>
      <c r="AFJ13" s="0"/>
      <c r="AFK13" s="0"/>
      <c r="AFL13" s="0"/>
      <c r="AFM13" s="0"/>
      <c r="AFN13" s="0"/>
      <c r="AFO13" s="0"/>
      <c r="AFP13" s="0"/>
      <c r="AFQ13" s="0"/>
      <c r="AFR13" s="0"/>
      <c r="AFS13" s="0"/>
      <c r="AFT13" s="0"/>
      <c r="AFU13" s="0"/>
      <c r="AFV13" s="0"/>
      <c r="AFW13" s="0"/>
      <c r="AFX13" s="0"/>
      <c r="AFY13" s="0"/>
      <c r="AFZ13" s="0"/>
      <c r="AGA13" s="0"/>
      <c r="AGB13" s="0"/>
      <c r="AGC13" s="0"/>
      <c r="AGD13" s="0"/>
      <c r="AGE13" s="0"/>
      <c r="AGF13" s="0"/>
      <c r="AGG13" s="0"/>
      <c r="AGH13" s="0"/>
      <c r="AGI13" s="0"/>
      <c r="AGJ13" s="0"/>
      <c r="AGK13" s="0"/>
      <c r="AGL13" s="0"/>
      <c r="AGM13" s="0"/>
      <c r="AGN13" s="0"/>
      <c r="AGO13" s="0"/>
      <c r="AGP13" s="0"/>
      <c r="AGQ13" s="0"/>
      <c r="AGR13" s="0"/>
      <c r="AGS13" s="0"/>
      <c r="AGT13" s="0"/>
      <c r="AGU13" s="0"/>
      <c r="AGV13" s="0"/>
      <c r="AGW13" s="0"/>
      <c r="AGX13" s="0"/>
      <c r="AGY13" s="0"/>
      <c r="AGZ13" s="0"/>
      <c r="AHA13" s="0"/>
      <c r="AHB13" s="0"/>
      <c r="AHC13" s="0"/>
      <c r="AHD13" s="0"/>
      <c r="AHE13" s="0"/>
      <c r="AHF13" s="0"/>
      <c r="AHG13" s="0"/>
      <c r="AHH13" s="0"/>
      <c r="AHI13" s="0"/>
      <c r="AHJ13" s="0"/>
      <c r="AHK13" s="0"/>
      <c r="AHL13" s="0"/>
      <c r="AHM13" s="0"/>
      <c r="AHN13" s="0"/>
      <c r="AHO13" s="0"/>
      <c r="AHP13" s="0"/>
      <c r="AHQ13" s="0"/>
      <c r="AHR13" s="0"/>
      <c r="AHS13" s="0"/>
      <c r="AHT13" s="0"/>
      <c r="AHU13" s="0"/>
      <c r="AHV13" s="0"/>
      <c r="AHW13" s="0"/>
      <c r="AHX13" s="0"/>
      <c r="AHY13" s="0"/>
      <c r="AHZ13" s="0"/>
      <c r="AIA13" s="0"/>
      <c r="AIB13" s="0"/>
      <c r="AIC13" s="0"/>
      <c r="AID13" s="0"/>
      <c r="AIE13" s="0"/>
      <c r="AIF13" s="0"/>
      <c r="AIG13" s="0"/>
      <c r="AIH13" s="0"/>
      <c r="AII13" s="0"/>
      <c r="AIJ13" s="0"/>
      <c r="AIK13" s="0"/>
      <c r="AIL13" s="0"/>
      <c r="AIM13" s="0"/>
      <c r="AIN13" s="0"/>
      <c r="AIO13" s="0"/>
      <c r="AIP13" s="0"/>
      <c r="AIQ13" s="0"/>
      <c r="AIR13" s="0"/>
      <c r="AIS13" s="0"/>
      <c r="AIT13" s="0"/>
      <c r="AIU13" s="0"/>
      <c r="AIV13" s="0"/>
      <c r="AIW13" s="0"/>
      <c r="AIX13" s="0"/>
      <c r="AIY13" s="0"/>
      <c r="AIZ13" s="0"/>
      <c r="AJA13" s="0"/>
      <c r="AJB13" s="0"/>
      <c r="AJC13" s="0"/>
      <c r="AJD13" s="0"/>
      <c r="AJE13" s="0"/>
      <c r="AJF13" s="0"/>
      <c r="AJG13" s="0"/>
      <c r="AJH13" s="0"/>
      <c r="AJI13" s="0"/>
      <c r="AJJ13" s="0"/>
      <c r="AJK13" s="0"/>
      <c r="AJL13" s="0"/>
      <c r="AJM13" s="0"/>
      <c r="AJN13" s="0"/>
      <c r="AJO13" s="0"/>
      <c r="AJP13" s="0"/>
      <c r="AJQ13" s="0"/>
      <c r="AJR13" s="0"/>
      <c r="AJS13" s="0"/>
      <c r="AJT13" s="0"/>
      <c r="AJU13" s="0"/>
      <c r="AJV13" s="0"/>
      <c r="AJW13" s="0"/>
      <c r="AJX13" s="0"/>
      <c r="AJY13" s="0"/>
      <c r="AJZ13" s="0"/>
      <c r="AKA13" s="0"/>
      <c r="AKB13" s="0"/>
      <c r="AKC13" s="0"/>
      <c r="AKD13" s="0"/>
      <c r="AKE13" s="0"/>
      <c r="AKF13" s="0"/>
      <c r="AKG13" s="0"/>
      <c r="AKH13" s="0"/>
      <c r="AKI13" s="0"/>
      <c r="AKJ13" s="0"/>
      <c r="AKK13" s="0"/>
      <c r="AKL13" s="0"/>
      <c r="AKM13" s="0"/>
      <c r="AKN13" s="0"/>
      <c r="AKO13" s="0"/>
      <c r="AKP13" s="0"/>
      <c r="AKQ13" s="0"/>
      <c r="AKR13" s="0"/>
      <c r="AKS13" s="0"/>
      <c r="AKT13" s="0"/>
      <c r="AKU13" s="0"/>
      <c r="AKV13" s="0"/>
      <c r="AKW13" s="0"/>
      <c r="AKX13" s="0"/>
      <c r="AKY13" s="0"/>
      <c r="AKZ13" s="0"/>
      <c r="ALA13" s="0"/>
      <c r="ALB13" s="0"/>
      <c r="ALC13" s="0"/>
      <c r="ALD13" s="0"/>
      <c r="ALE13" s="0"/>
      <c r="ALF13" s="0"/>
      <c r="ALG13" s="0"/>
      <c r="ALH13" s="0"/>
      <c r="ALI13" s="0"/>
      <c r="ALJ13" s="0"/>
      <c r="ALK13" s="0"/>
      <c r="ALL13" s="0"/>
      <c r="ALM13" s="0"/>
      <c r="ALN13" s="0"/>
      <c r="ALO13" s="0"/>
      <c r="ALP13" s="0"/>
      <c r="ALQ13" s="0"/>
      <c r="ALR13" s="0"/>
      <c r="ALS13" s="0"/>
      <c r="ALT13" s="0"/>
      <c r="ALU13" s="0"/>
      <c r="ALV13" s="0"/>
      <c r="ALW13" s="0"/>
      <c r="ALX13" s="0"/>
      <c r="ALY13" s="0"/>
      <c r="ALZ13" s="0"/>
      <c r="AMA13" s="0"/>
      <c r="AMB13" s="0"/>
      <c r="AMC13" s="0"/>
      <c r="AMD13" s="0"/>
      <c r="AME13" s="0"/>
      <c r="AMF13" s="0"/>
      <c r="AMG13" s="0"/>
      <c r="AMH13" s="0"/>
      <c r="AMI13" s="0"/>
      <c r="AMJ13" s="0"/>
    </row>
    <row r="14" customFormat="false" ht="15" hidden="false" customHeight="false" outlineLevel="0" collapsed="false">
      <c r="A14" s="35" t="s">
        <v>228</v>
      </c>
      <c r="B14" s="79" t="s">
        <v>62</v>
      </c>
      <c r="C14" s="125"/>
      <c r="D14" s="126"/>
      <c r="E14" s="37" t="n">
        <v>0.27</v>
      </c>
      <c r="F14" s="38" t="n">
        <f aca="false">C$3*E14*D$13</f>
        <v>0</v>
      </c>
      <c r="G14" s="101" t="n">
        <v>1</v>
      </c>
      <c r="H14" s="38" t="n">
        <f aca="false">C$4*G14</f>
        <v>0</v>
      </c>
      <c r="I14" s="0"/>
      <c r="J14" s="0"/>
      <c r="K14" s="0"/>
      <c r="L14" s="0"/>
      <c r="M14" s="0"/>
      <c r="N14" s="0"/>
      <c r="O14" s="0"/>
      <c r="P14" s="0"/>
      <c r="Q14" s="0"/>
      <c r="R14" s="0"/>
      <c r="S14" s="0"/>
      <c r="T14" s="0"/>
      <c r="U14" s="0"/>
      <c r="V14" s="0"/>
      <c r="W14" s="0"/>
      <c r="X14" s="0"/>
      <c r="Y14" s="0"/>
      <c r="Z14" s="0"/>
      <c r="AA14" s="0"/>
      <c r="AB14" s="0"/>
      <c r="AC14" s="0"/>
      <c r="AD14" s="0"/>
      <c r="AE14" s="0"/>
      <c r="AF14" s="0"/>
      <c r="AG14" s="0"/>
      <c r="AH14" s="0"/>
      <c r="AI14" s="0"/>
      <c r="AJ14" s="0"/>
      <c r="AK14" s="0"/>
      <c r="AL14" s="0"/>
      <c r="AM14" s="0"/>
      <c r="AN14" s="0"/>
      <c r="AO14" s="0"/>
      <c r="AP14" s="0"/>
      <c r="AQ14" s="0"/>
      <c r="AR14" s="0"/>
      <c r="AS14" s="0"/>
      <c r="AT14" s="0"/>
      <c r="AU14" s="0"/>
      <c r="AV14" s="0"/>
      <c r="AW14" s="0"/>
      <c r="AX14" s="0"/>
      <c r="AY14" s="0"/>
      <c r="AZ14" s="0"/>
      <c r="BA14" s="0"/>
      <c r="BB14" s="0"/>
      <c r="BC14" s="0"/>
      <c r="BD14" s="0"/>
      <c r="BE14" s="0"/>
      <c r="BF14" s="0"/>
      <c r="BG14" s="0"/>
      <c r="BH14" s="0"/>
      <c r="BI14" s="0"/>
      <c r="BJ14" s="0"/>
      <c r="BK14" s="0"/>
      <c r="BL14" s="0"/>
      <c r="BM14" s="0"/>
      <c r="BN14" s="0"/>
      <c r="BO14" s="0"/>
      <c r="BP14" s="0"/>
      <c r="BQ14" s="0"/>
      <c r="BR14" s="0"/>
      <c r="BS14" s="0"/>
      <c r="BT14" s="0"/>
      <c r="BU14" s="0"/>
      <c r="BV14" s="0"/>
      <c r="BW14" s="0"/>
      <c r="BX14" s="0"/>
      <c r="BY14" s="0"/>
      <c r="BZ14" s="0"/>
      <c r="CA14" s="0"/>
      <c r="CB14" s="0"/>
      <c r="CC14" s="0"/>
      <c r="CD14" s="0"/>
      <c r="CE14" s="0"/>
      <c r="CF14" s="0"/>
      <c r="CG14" s="0"/>
      <c r="CH14" s="0"/>
      <c r="CI14" s="0"/>
      <c r="CJ14" s="0"/>
      <c r="CK14" s="0"/>
      <c r="CL14" s="0"/>
      <c r="CM14" s="0"/>
      <c r="CN14" s="0"/>
      <c r="CO14" s="0"/>
      <c r="CP14" s="0"/>
      <c r="CQ14" s="0"/>
      <c r="CR14" s="0"/>
      <c r="CS14" s="0"/>
      <c r="CT14" s="0"/>
      <c r="CU14" s="0"/>
      <c r="CV14" s="0"/>
      <c r="CW14" s="0"/>
      <c r="CX14" s="0"/>
      <c r="CY14" s="0"/>
      <c r="CZ14" s="0"/>
      <c r="DA14" s="0"/>
      <c r="DB14" s="0"/>
      <c r="DC14" s="0"/>
      <c r="DD14" s="0"/>
      <c r="DE14" s="0"/>
      <c r="DF14" s="0"/>
      <c r="DG14" s="0"/>
      <c r="DH14" s="0"/>
      <c r="DI14" s="0"/>
      <c r="DJ14" s="0"/>
      <c r="DK14" s="0"/>
      <c r="DL14" s="0"/>
      <c r="DM14" s="0"/>
      <c r="DN14" s="0"/>
      <c r="DO14" s="0"/>
      <c r="DP14" s="0"/>
      <c r="DQ14" s="0"/>
      <c r="DR14" s="0"/>
      <c r="DS14" s="0"/>
      <c r="DT14" s="0"/>
      <c r="DU14" s="0"/>
      <c r="DV14" s="0"/>
      <c r="DW14" s="0"/>
      <c r="DX14" s="0"/>
      <c r="DY14" s="0"/>
      <c r="DZ14" s="0"/>
      <c r="EA14" s="0"/>
      <c r="EB14" s="0"/>
      <c r="EC14" s="0"/>
      <c r="ED14" s="0"/>
      <c r="EE14" s="0"/>
      <c r="EF14" s="0"/>
      <c r="EG14" s="0"/>
      <c r="EH14" s="0"/>
      <c r="EI14" s="0"/>
      <c r="EJ14" s="0"/>
      <c r="EK14" s="0"/>
      <c r="EL14" s="0"/>
      <c r="EM14" s="0"/>
      <c r="EN14" s="0"/>
      <c r="EO14" s="0"/>
      <c r="EP14" s="0"/>
      <c r="EQ14" s="0"/>
      <c r="ER14" s="0"/>
      <c r="ES14" s="0"/>
      <c r="ET14" s="0"/>
      <c r="EU14" s="0"/>
      <c r="EV14" s="0"/>
      <c r="EW14" s="0"/>
      <c r="EX14" s="0"/>
      <c r="EY14" s="0"/>
      <c r="EZ14" s="0"/>
      <c r="FA14" s="0"/>
      <c r="FB14" s="0"/>
      <c r="FC14" s="0"/>
      <c r="FD14" s="0"/>
      <c r="FE14" s="0"/>
      <c r="FF14" s="0"/>
      <c r="FG14" s="0"/>
      <c r="FH14" s="0"/>
      <c r="FI14" s="0"/>
      <c r="FJ14" s="0"/>
      <c r="FK14" s="0"/>
      <c r="FL14" s="0"/>
      <c r="FM14" s="0"/>
      <c r="FN14" s="0"/>
      <c r="FO14" s="0"/>
      <c r="FP14" s="0"/>
      <c r="FQ14" s="0"/>
      <c r="FR14" s="0"/>
      <c r="FS14" s="0"/>
      <c r="FT14" s="0"/>
      <c r="FU14" s="0"/>
      <c r="FV14" s="0"/>
      <c r="FW14" s="0"/>
      <c r="FX14" s="0"/>
      <c r="FY14" s="0"/>
      <c r="FZ14" s="0"/>
      <c r="GA14" s="0"/>
      <c r="GB14" s="0"/>
      <c r="GC14" s="0"/>
      <c r="GD14" s="0"/>
      <c r="GE14" s="0"/>
      <c r="GF14" s="0"/>
      <c r="GG14" s="0"/>
      <c r="GH14" s="0"/>
      <c r="GI14" s="0"/>
      <c r="GJ14" s="0"/>
      <c r="GK14" s="0"/>
      <c r="GL14" s="0"/>
      <c r="GM14" s="0"/>
      <c r="GN14" s="0"/>
      <c r="GO14" s="0"/>
      <c r="GP14" s="0"/>
      <c r="GQ14" s="0"/>
      <c r="GR14" s="0"/>
      <c r="GS14" s="0"/>
      <c r="GT14" s="0"/>
      <c r="GU14" s="0"/>
      <c r="GV14" s="0"/>
      <c r="GW14" s="0"/>
      <c r="GX14" s="0"/>
      <c r="GY14" s="0"/>
      <c r="GZ14" s="0"/>
      <c r="HA14" s="0"/>
      <c r="HB14" s="0"/>
      <c r="HC14" s="0"/>
      <c r="HD14" s="0"/>
      <c r="HE14" s="0"/>
      <c r="HF14" s="0"/>
      <c r="HG14" s="0"/>
      <c r="HH14" s="0"/>
      <c r="HI14" s="0"/>
      <c r="HJ14" s="0"/>
      <c r="HK14" s="0"/>
      <c r="HL14" s="0"/>
      <c r="HM14" s="0"/>
      <c r="HN14" s="0"/>
      <c r="HO14" s="0"/>
      <c r="HP14" s="0"/>
      <c r="HQ14" s="0"/>
      <c r="HR14" s="0"/>
      <c r="HS14" s="0"/>
      <c r="HT14" s="0"/>
      <c r="HU14" s="0"/>
      <c r="HV14" s="0"/>
      <c r="HW14" s="0"/>
      <c r="HX14" s="0"/>
      <c r="HY14" s="0"/>
      <c r="HZ14" s="0"/>
      <c r="IA14" s="0"/>
      <c r="IB14" s="0"/>
      <c r="IC14" s="0"/>
      <c r="ID14" s="0"/>
      <c r="IE14" s="0"/>
      <c r="IF14" s="0"/>
      <c r="IG14" s="0"/>
      <c r="IH14" s="0"/>
      <c r="II14" s="0"/>
      <c r="IJ14" s="0"/>
      <c r="IK14" s="0"/>
      <c r="IL14" s="0"/>
      <c r="IM14" s="0"/>
      <c r="IN14" s="0"/>
      <c r="IO14" s="0"/>
      <c r="IP14" s="0"/>
      <c r="IQ14" s="0"/>
      <c r="IR14" s="0"/>
      <c r="IS14" s="0"/>
      <c r="IT14" s="0"/>
      <c r="IU14" s="0"/>
      <c r="IV14" s="0"/>
      <c r="IW14" s="0"/>
      <c r="IX14" s="0"/>
      <c r="IY14" s="0"/>
      <c r="IZ14" s="0"/>
      <c r="JA14" s="0"/>
      <c r="JB14" s="0"/>
      <c r="JC14" s="0"/>
      <c r="JD14" s="0"/>
      <c r="JE14" s="0"/>
      <c r="JF14" s="0"/>
      <c r="JG14" s="0"/>
      <c r="JH14" s="0"/>
      <c r="JI14" s="0"/>
      <c r="JJ14" s="0"/>
      <c r="JK14" s="0"/>
      <c r="JL14" s="0"/>
      <c r="JM14" s="0"/>
      <c r="JN14" s="0"/>
      <c r="JO14" s="0"/>
      <c r="JP14" s="0"/>
      <c r="JQ14" s="0"/>
      <c r="JR14" s="0"/>
      <c r="JS14" s="0"/>
      <c r="JT14" s="0"/>
      <c r="JU14" s="0"/>
      <c r="JV14" s="0"/>
      <c r="JW14" s="0"/>
      <c r="JX14" s="0"/>
      <c r="JY14" s="0"/>
      <c r="JZ14" s="0"/>
      <c r="KA14" s="0"/>
      <c r="KB14" s="0"/>
      <c r="KC14" s="0"/>
      <c r="KD14" s="0"/>
      <c r="KE14" s="0"/>
      <c r="KF14" s="0"/>
      <c r="KG14" s="0"/>
      <c r="KH14" s="0"/>
      <c r="KI14" s="0"/>
      <c r="KJ14" s="0"/>
      <c r="KK14" s="0"/>
      <c r="KL14" s="0"/>
      <c r="KM14" s="0"/>
      <c r="KN14" s="0"/>
      <c r="KO14" s="0"/>
      <c r="KP14" s="0"/>
      <c r="KQ14" s="0"/>
      <c r="KR14" s="0"/>
      <c r="KS14" s="0"/>
      <c r="KT14" s="0"/>
      <c r="KU14" s="0"/>
      <c r="KV14" s="0"/>
      <c r="KW14" s="0"/>
      <c r="KX14" s="0"/>
      <c r="KY14" s="0"/>
      <c r="KZ14" s="0"/>
      <c r="LA14" s="0"/>
      <c r="LB14" s="0"/>
      <c r="LC14" s="0"/>
      <c r="LD14" s="0"/>
      <c r="LE14" s="0"/>
      <c r="LF14" s="0"/>
      <c r="LG14" s="0"/>
      <c r="LH14" s="0"/>
      <c r="LI14" s="0"/>
      <c r="LJ14" s="0"/>
      <c r="LK14" s="0"/>
      <c r="LL14" s="0"/>
      <c r="LM14" s="0"/>
      <c r="LN14" s="0"/>
      <c r="LO14" s="0"/>
      <c r="LP14" s="0"/>
      <c r="LQ14" s="0"/>
      <c r="LR14" s="0"/>
      <c r="LS14" s="0"/>
      <c r="LT14" s="0"/>
      <c r="LU14" s="0"/>
      <c r="LV14" s="0"/>
      <c r="LW14" s="0"/>
      <c r="LX14" s="0"/>
      <c r="LY14" s="0"/>
      <c r="LZ14" s="0"/>
      <c r="MA14" s="0"/>
      <c r="MB14" s="0"/>
      <c r="MC14" s="0"/>
      <c r="MD14" s="0"/>
      <c r="ME14" s="0"/>
      <c r="MF14" s="0"/>
      <c r="MG14" s="0"/>
      <c r="MH14" s="0"/>
      <c r="MI14" s="0"/>
      <c r="MJ14" s="0"/>
      <c r="MK14" s="0"/>
      <c r="ML14" s="0"/>
      <c r="MM14" s="0"/>
      <c r="MN14" s="0"/>
      <c r="MO14" s="0"/>
      <c r="MP14" s="0"/>
      <c r="MQ14" s="0"/>
      <c r="MR14" s="0"/>
      <c r="MS14" s="0"/>
      <c r="MT14" s="0"/>
      <c r="MU14" s="0"/>
      <c r="MV14" s="0"/>
      <c r="MW14" s="0"/>
      <c r="MX14" s="0"/>
      <c r="MY14" s="0"/>
      <c r="MZ14" s="0"/>
      <c r="NA14" s="0"/>
      <c r="NB14" s="0"/>
      <c r="NC14" s="0"/>
      <c r="ND14" s="0"/>
      <c r="NE14" s="0"/>
      <c r="NF14" s="0"/>
      <c r="NG14" s="0"/>
      <c r="NH14" s="0"/>
      <c r="NI14" s="0"/>
      <c r="NJ14" s="0"/>
      <c r="NK14" s="0"/>
      <c r="NL14" s="0"/>
      <c r="NM14" s="0"/>
      <c r="NN14" s="0"/>
      <c r="NO14" s="0"/>
      <c r="NP14" s="0"/>
      <c r="NQ14" s="0"/>
      <c r="NR14" s="0"/>
      <c r="NS14" s="0"/>
      <c r="NT14" s="0"/>
      <c r="NU14" s="0"/>
      <c r="NV14" s="0"/>
      <c r="NW14" s="0"/>
      <c r="NX14" s="0"/>
      <c r="NY14" s="0"/>
      <c r="NZ14" s="0"/>
      <c r="OA14" s="0"/>
      <c r="OB14" s="0"/>
      <c r="OC14" s="0"/>
      <c r="OD14" s="0"/>
      <c r="OE14" s="0"/>
      <c r="OF14" s="0"/>
      <c r="OG14" s="0"/>
      <c r="OH14" s="0"/>
      <c r="OI14" s="0"/>
      <c r="OJ14" s="0"/>
      <c r="OK14" s="0"/>
      <c r="OL14" s="0"/>
      <c r="OM14" s="0"/>
      <c r="ON14" s="0"/>
      <c r="OO14" s="0"/>
      <c r="OP14" s="0"/>
      <c r="OQ14" s="0"/>
      <c r="OR14" s="0"/>
      <c r="OS14" s="0"/>
      <c r="OT14" s="0"/>
      <c r="OU14" s="0"/>
      <c r="OV14" s="0"/>
      <c r="OW14" s="0"/>
      <c r="OX14" s="0"/>
      <c r="OY14" s="0"/>
      <c r="OZ14" s="0"/>
      <c r="PA14" s="0"/>
      <c r="PB14" s="0"/>
      <c r="PC14" s="0"/>
      <c r="PD14" s="0"/>
      <c r="PE14" s="0"/>
      <c r="PF14" s="0"/>
      <c r="PG14" s="0"/>
      <c r="PH14" s="0"/>
      <c r="PI14" s="0"/>
      <c r="PJ14" s="0"/>
      <c r="PK14" s="0"/>
      <c r="PL14" s="0"/>
      <c r="PM14" s="0"/>
      <c r="PN14" s="0"/>
      <c r="PO14" s="0"/>
      <c r="PP14" s="0"/>
      <c r="PQ14" s="0"/>
      <c r="PR14" s="0"/>
      <c r="PS14" s="0"/>
      <c r="PT14" s="0"/>
      <c r="PU14" s="0"/>
      <c r="PV14" s="0"/>
      <c r="PW14" s="0"/>
      <c r="PX14" s="0"/>
      <c r="PY14" s="0"/>
      <c r="PZ14" s="0"/>
      <c r="QA14" s="0"/>
      <c r="QB14" s="0"/>
      <c r="QC14" s="0"/>
      <c r="QD14" s="0"/>
      <c r="QE14" s="0"/>
      <c r="QF14" s="0"/>
      <c r="QG14" s="0"/>
      <c r="QH14" s="0"/>
      <c r="QI14" s="0"/>
      <c r="QJ14" s="0"/>
      <c r="QK14" s="0"/>
      <c r="QL14" s="0"/>
      <c r="QM14" s="0"/>
      <c r="QN14" s="0"/>
      <c r="QO14" s="0"/>
      <c r="QP14" s="0"/>
      <c r="QQ14" s="0"/>
      <c r="QR14" s="0"/>
      <c r="QS14" s="0"/>
      <c r="QT14" s="0"/>
      <c r="QU14" s="0"/>
      <c r="QV14" s="0"/>
      <c r="QW14" s="0"/>
      <c r="QX14" s="0"/>
      <c r="QY14" s="0"/>
      <c r="QZ14" s="0"/>
      <c r="RA14" s="0"/>
      <c r="RB14" s="0"/>
      <c r="RC14" s="0"/>
      <c r="RD14" s="0"/>
      <c r="RE14" s="0"/>
      <c r="RF14" s="0"/>
      <c r="RG14" s="0"/>
      <c r="RH14" s="0"/>
      <c r="RI14" s="0"/>
      <c r="RJ14" s="0"/>
      <c r="RK14" s="0"/>
      <c r="RL14" s="0"/>
      <c r="RM14" s="0"/>
      <c r="RN14" s="0"/>
      <c r="RO14" s="0"/>
      <c r="RP14" s="0"/>
      <c r="RQ14" s="0"/>
      <c r="RR14" s="0"/>
      <c r="RS14" s="0"/>
      <c r="RT14" s="0"/>
      <c r="RU14" s="0"/>
      <c r="RV14" s="0"/>
      <c r="RW14" s="0"/>
      <c r="RX14" s="0"/>
      <c r="RY14" s="0"/>
      <c r="RZ14" s="0"/>
      <c r="SA14" s="0"/>
      <c r="SB14" s="0"/>
      <c r="SC14" s="0"/>
      <c r="SD14" s="0"/>
      <c r="SE14" s="0"/>
      <c r="SF14" s="0"/>
      <c r="SG14" s="0"/>
      <c r="SH14" s="0"/>
      <c r="SI14" s="0"/>
      <c r="SJ14" s="0"/>
      <c r="SK14" s="0"/>
      <c r="SL14" s="0"/>
      <c r="SM14" s="0"/>
      <c r="SN14" s="0"/>
      <c r="SO14" s="0"/>
      <c r="SP14" s="0"/>
      <c r="SQ14" s="0"/>
      <c r="SR14" s="0"/>
      <c r="SS14" s="0"/>
      <c r="ST14" s="0"/>
      <c r="SU14" s="0"/>
      <c r="SV14" s="0"/>
      <c r="SW14" s="0"/>
      <c r="SX14" s="0"/>
      <c r="SY14" s="0"/>
      <c r="SZ14" s="0"/>
      <c r="TA14" s="0"/>
      <c r="TB14" s="0"/>
      <c r="TC14" s="0"/>
      <c r="TD14" s="0"/>
      <c r="TE14" s="0"/>
      <c r="TF14" s="0"/>
      <c r="TG14" s="0"/>
      <c r="TH14" s="0"/>
      <c r="TI14" s="0"/>
      <c r="TJ14" s="0"/>
      <c r="TK14" s="0"/>
      <c r="TL14" s="0"/>
      <c r="TM14" s="0"/>
      <c r="TN14" s="0"/>
      <c r="TO14" s="0"/>
      <c r="TP14" s="0"/>
      <c r="TQ14" s="0"/>
      <c r="TR14" s="0"/>
      <c r="TS14" s="0"/>
      <c r="TT14" s="0"/>
      <c r="TU14" s="0"/>
      <c r="TV14" s="0"/>
      <c r="TW14" s="0"/>
      <c r="TX14" s="0"/>
      <c r="TY14" s="0"/>
      <c r="TZ14" s="0"/>
      <c r="UA14" s="0"/>
      <c r="UB14" s="0"/>
      <c r="UC14" s="0"/>
      <c r="UD14" s="0"/>
      <c r="UE14" s="0"/>
      <c r="UF14" s="0"/>
      <c r="UG14" s="0"/>
      <c r="UH14" s="0"/>
      <c r="UI14" s="0"/>
      <c r="UJ14" s="0"/>
      <c r="UK14" s="0"/>
      <c r="UL14" s="0"/>
      <c r="UM14" s="0"/>
      <c r="UN14" s="0"/>
      <c r="UO14" s="0"/>
      <c r="UP14" s="0"/>
      <c r="UQ14" s="0"/>
      <c r="UR14" s="0"/>
      <c r="US14" s="0"/>
      <c r="UT14" s="0"/>
      <c r="UU14" s="0"/>
      <c r="UV14" s="0"/>
      <c r="UW14" s="0"/>
      <c r="UX14" s="0"/>
      <c r="UY14" s="0"/>
      <c r="UZ14" s="0"/>
      <c r="VA14" s="0"/>
      <c r="VB14" s="0"/>
      <c r="VC14" s="0"/>
      <c r="VD14" s="0"/>
      <c r="VE14" s="0"/>
      <c r="VF14" s="0"/>
      <c r="VG14" s="0"/>
      <c r="VH14" s="0"/>
      <c r="VI14" s="0"/>
      <c r="VJ14" s="0"/>
      <c r="VK14" s="0"/>
      <c r="VL14" s="0"/>
      <c r="VM14" s="0"/>
      <c r="VN14" s="0"/>
      <c r="VO14" s="0"/>
      <c r="VP14" s="0"/>
      <c r="VQ14" s="0"/>
      <c r="VR14" s="0"/>
      <c r="VS14" s="0"/>
      <c r="VT14" s="0"/>
      <c r="VU14" s="0"/>
      <c r="VV14" s="0"/>
      <c r="VW14" s="0"/>
      <c r="VX14" s="0"/>
      <c r="VY14" s="0"/>
      <c r="VZ14" s="0"/>
      <c r="WA14" s="0"/>
      <c r="WB14" s="0"/>
      <c r="WC14" s="0"/>
      <c r="WD14" s="0"/>
      <c r="WE14" s="0"/>
      <c r="WF14" s="0"/>
      <c r="WG14" s="0"/>
      <c r="WH14" s="0"/>
      <c r="WI14" s="0"/>
      <c r="WJ14" s="0"/>
      <c r="WK14" s="0"/>
      <c r="WL14" s="0"/>
      <c r="WM14" s="0"/>
      <c r="WN14" s="0"/>
      <c r="WO14" s="0"/>
      <c r="WP14" s="0"/>
      <c r="WQ14" s="0"/>
      <c r="WR14" s="0"/>
      <c r="WS14" s="0"/>
      <c r="WT14" s="0"/>
      <c r="WU14" s="0"/>
      <c r="WV14" s="0"/>
      <c r="WW14" s="0"/>
      <c r="WX14" s="0"/>
      <c r="WY14" s="0"/>
      <c r="WZ14" s="0"/>
      <c r="XA14" s="0"/>
      <c r="XB14" s="0"/>
      <c r="XC14" s="0"/>
      <c r="XD14" s="0"/>
      <c r="XE14" s="0"/>
      <c r="XF14" s="0"/>
      <c r="XG14" s="0"/>
      <c r="XH14" s="0"/>
      <c r="XI14" s="0"/>
      <c r="XJ14" s="0"/>
      <c r="XK14" s="0"/>
      <c r="XL14" s="0"/>
      <c r="XM14" s="0"/>
      <c r="XN14" s="0"/>
      <c r="XO14" s="0"/>
      <c r="XP14" s="0"/>
      <c r="XQ14" s="0"/>
      <c r="XR14" s="0"/>
      <c r="XS14" s="0"/>
      <c r="XT14" s="0"/>
      <c r="XU14" s="0"/>
      <c r="XV14" s="0"/>
      <c r="XW14" s="0"/>
      <c r="XX14" s="0"/>
      <c r="XY14" s="0"/>
      <c r="XZ14" s="0"/>
      <c r="YA14" s="0"/>
      <c r="YB14" s="0"/>
      <c r="YC14" s="0"/>
      <c r="YD14" s="0"/>
      <c r="YE14" s="0"/>
      <c r="YF14" s="0"/>
      <c r="YG14" s="0"/>
      <c r="YH14" s="0"/>
      <c r="YI14" s="0"/>
      <c r="YJ14" s="0"/>
      <c r="YK14" s="0"/>
      <c r="YL14" s="0"/>
      <c r="YM14" s="0"/>
      <c r="YN14" s="0"/>
      <c r="YO14" s="0"/>
      <c r="YP14" s="0"/>
      <c r="YQ14" s="0"/>
      <c r="YR14" s="0"/>
      <c r="YS14" s="0"/>
      <c r="YT14" s="0"/>
      <c r="YU14" s="0"/>
      <c r="YV14" s="0"/>
      <c r="YW14" s="0"/>
      <c r="YX14" s="0"/>
      <c r="YY14" s="0"/>
      <c r="YZ14" s="0"/>
      <c r="ZA14" s="0"/>
      <c r="ZB14" s="0"/>
      <c r="ZC14" s="0"/>
      <c r="ZD14" s="0"/>
      <c r="ZE14" s="0"/>
      <c r="ZF14" s="0"/>
      <c r="ZG14" s="0"/>
      <c r="ZH14" s="0"/>
      <c r="ZI14" s="0"/>
      <c r="ZJ14" s="0"/>
      <c r="ZK14" s="0"/>
      <c r="ZL14" s="0"/>
      <c r="ZM14" s="0"/>
      <c r="ZN14" s="0"/>
      <c r="ZO14" s="0"/>
      <c r="ZP14" s="0"/>
      <c r="ZQ14" s="0"/>
      <c r="ZR14" s="0"/>
      <c r="ZS14" s="0"/>
      <c r="ZT14" s="0"/>
      <c r="ZU14" s="0"/>
      <c r="ZV14" s="0"/>
      <c r="ZW14" s="0"/>
      <c r="ZX14" s="0"/>
      <c r="ZY14" s="0"/>
      <c r="ZZ14" s="0"/>
      <c r="AAA14" s="0"/>
      <c r="AAB14" s="0"/>
      <c r="AAC14" s="0"/>
      <c r="AAD14" s="0"/>
      <c r="AAE14" s="0"/>
      <c r="AAF14" s="0"/>
      <c r="AAG14" s="0"/>
      <c r="AAH14" s="0"/>
      <c r="AAI14" s="0"/>
      <c r="AAJ14" s="0"/>
      <c r="AAK14" s="0"/>
      <c r="AAL14" s="0"/>
      <c r="AAM14" s="0"/>
      <c r="AAN14" s="0"/>
      <c r="AAO14" s="0"/>
      <c r="AAP14" s="0"/>
      <c r="AAQ14" s="0"/>
      <c r="AAR14" s="0"/>
      <c r="AAS14" s="0"/>
      <c r="AAT14" s="0"/>
      <c r="AAU14" s="0"/>
      <c r="AAV14" s="0"/>
      <c r="AAW14" s="0"/>
      <c r="AAX14" s="0"/>
      <c r="AAY14" s="0"/>
      <c r="AAZ14" s="0"/>
      <c r="ABA14" s="0"/>
      <c r="ABB14" s="0"/>
      <c r="ABC14" s="0"/>
      <c r="ABD14" s="0"/>
      <c r="ABE14" s="0"/>
      <c r="ABF14" s="0"/>
      <c r="ABG14" s="0"/>
      <c r="ABH14" s="0"/>
      <c r="ABI14" s="0"/>
      <c r="ABJ14" s="0"/>
      <c r="ABK14" s="0"/>
      <c r="ABL14" s="0"/>
      <c r="ABM14" s="0"/>
      <c r="ABN14" s="0"/>
      <c r="ABO14" s="0"/>
      <c r="ABP14" s="0"/>
      <c r="ABQ14" s="0"/>
      <c r="ABR14" s="0"/>
      <c r="ABS14" s="0"/>
      <c r="ABT14" s="0"/>
      <c r="ABU14" s="0"/>
      <c r="ABV14" s="0"/>
      <c r="ABW14" s="0"/>
      <c r="ABX14" s="0"/>
      <c r="ABY14" s="0"/>
      <c r="ABZ14" s="0"/>
      <c r="ACA14" s="0"/>
      <c r="ACB14" s="0"/>
      <c r="ACC14" s="0"/>
      <c r="ACD14" s="0"/>
      <c r="ACE14" s="0"/>
      <c r="ACF14" s="0"/>
      <c r="ACG14" s="0"/>
      <c r="ACH14" s="0"/>
      <c r="ACI14" s="0"/>
      <c r="ACJ14" s="0"/>
      <c r="ACK14" s="0"/>
      <c r="ACL14" s="0"/>
      <c r="ACM14" s="0"/>
      <c r="ACN14" s="0"/>
      <c r="ACO14" s="0"/>
      <c r="ACP14" s="0"/>
      <c r="ACQ14" s="0"/>
      <c r="ACR14" s="0"/>
      <c r="ACS14" s="0"/>
      <c r="ACT14" s="0"/>
      <c r="ACU14" s="0"/>
      <c r="ACV14" s="0"/>
      <c r="ACW14" s="0"/>
      <c r="ACX14" s="0"/>
      <c r="ACY14" s="0"/>
      <c r="ACZ14" s="0"/>
      <c r="ADA14" s="0"/>
      <c r="ADB14" s="0"/>
      <c r="ADC14" s="0"/>
      <c r="ADD14" s="0"/>
      <c r="ADE14" s="0"/>
      <c r="ADF14" s="0"/>
      <c r="ADG14" s="0"/>
      <c r="ADH14" s="0"/>
      <c r="ADI14" s="0"/>
      <c r="ADJ14" s="0"/>
      <c r="ADK14" s="0"/>
      <c r="ADL14" s="0"/>
      <c r="ADM14" s="0"/>
      <c r="ADN14" s="0"/>
      <c r="ADO14" s="0"/>
      <c r="ADP14" s="0"/>
      <c r="ADQ14" s="0"/>
      <c r="ADR14" s="0"/>
      <c r="ADS14" s="0"/>
      <c r="ADT14" s="0"/>
      <c r="ADU14" s="0"/>
      <c r="ADV14" s="0"/>
      <c r="ADW14" s="0"/>
      <c r="ADX14" s="0"/>
      <c r="ADY14" s="0"/>
      <c r="ADZ14" s="0"/>
      <c r="AEA14" s="0"/>
      <c r="AEB14" s="0"/>
      <c r="AEC14" s="0"/>
      <c r="AED14" s="0"/>
      <c r="AEE14" s="0"/>
      <c r="AEF14" s="0"/>
      <c r="AEG14" s="0"/>
      <c r="AEH14" s="0"/>
      <c r="AEI14" s="0"/>
      <c r="AEJ14" s="0"/>
      <c r="AEK14" s="0"/>
      <c r="AEL14" s="0"/>
      <c r="AEM14" s="0"/>
      <c r="AEN14" s="0"/>
      <c r="AEO14" s="0"/>
      <c r="AEP14" s="0"/>
      <c r="AEQ14" s="0"/>
      <c r="AER14" s="0"/>
      <c r="AES14" s="0"/>
      <c r="AET14" s="0"/>
      <c r="AEU14" s="0"/>
      <c r="AEV14" s="0"/>
      <c r="AEW14" s="0"/>
      <c r="AEX14" s="0"/>
      <c r="AEY14" s="0"/>
      <c r="AEZ14" s="0"/>
      <c r="AFA14" s="0"/>
      <c r="AFB14" s="0"/>
      <c r="AFC14" s="0"/>
      <c r="AFD14" s="0"/>
      <c r="AFE14" s="0"/>
      <c r="AFF14" s="0"/>
      <c r="AFG14" s="0"/>
      <c r="AFH14" s="0"/>
      <c r="AFI14" s="0"/>
      <c r="AFJ14" s="0"/>
      <c r="AFK14" s="0"/>
      <c r="AFL14" s="0"/>
      <c r="AFM14" s="0"/>
      <c r="AFN14" s="0"/>
      <c r="AFO14" s="0"/>
      <c r="AFP14" s="0"/>
      <c r="AFQ14" s="0"/>
      <c r="AFR14" s="0"/>
      <c r="AFS14" s="0"/>
      <c r="AFT14" s="0"/>
      <c r="AFU14" s="0"/>
      <c r="AFV14" s="0"/>
      <c r="AFW14" s="0"/>
      <c r="AFX14" s="0"/>
      <c r="AFY14" s="0"/>
      <c r="AFZ14" s="0"/>
      <c r="AGA14" s="0"/>
      <c r="AGB14" s="0"/>
      <c r="AGC14" s="0"/>
      <c r="AGD14" s="0"/>
      <c r="AGE14" s="0"/>
      <c r="AGF14" s="0"/>
      <c r="AGG14" s="0"/>
      <c r="AGH14" s="0"/>
      <c r="AGI14" s="0"/>
      <c r="AGJ14" s="0"/>
      <c r="AGK14" s="0"/>
      <c r="AGL14" s="0"/>
      <c r="AGM14" s="0"/>
      <c r="AGN14" s="0"/>
      <c r="AGO14" s="0"/>
      <c r="AGP14" s="0"/>
      <c r="AGQ14" s="0"/>
      <c r="AGR14" s="0"/>
      <c r="AGS14" s="0"/>
      <c r="AGT14" s="0"/>
      <c r="AGU14" s="0"/>
      <c r="AGV14" s="0"/>
      <c r="AGW14" s="0"/>
      <c r="AGX14" s="0"/>
      <c r="AGY14" s="0"/>
      <c r="AGZ14" s="0"/>
      <c r="AHA14" s="0"/>
      <c r="AHB14" s="0"/>
      <c r="AHC14" s="0"/>
      <c r="AHD14" s="0"/>
      <c r="AHE14" s="0"/>
      <c r="AHF14" s="0"/>
      <c r="AHG14" s="0"/>
      <c r="AHH14" s="0"/>
      <c r="AHI14" s="0"/>
      <c r="AHJ14" s="0"/>
      <c r="AHK14" s="0"/>
      <c r="AHL14" s="0"/>
      <c r="AHM14" s="0"/>
      <c r="AHN14" s="0"/>
      <c r="AHO14" s="0"/>
      <c r="AHP14" s="0"/>
      <c r="AHQ14" s="0"/>
      <c r="AHR14" s="0"/>
      <c r="AHS14" s="0"/>
      <c r="AHT14" s="0"/>
      <c r="AHU14" s="0"/>
      <c r="AHV14" s="0"/>
      <c r="AHW14" s="0"/>
      <c r="AHX14" s="0"/>
      <c r="AHY14" s="0"/>
      <c r="AHZ14" s="0"/>
      <c r="AIA14" s="0"/>
      <c r="AIB14" s="0"/>
      <c r="AIC14" s="0"/>
      <c r="AID14" s="0"/>
      <c r="AIE14" s="0"/>
      <c r="AIF14" s="0"/>
      <c r="AIG14" s="0"/>
      <c r="AIH14" s="0"/>
      <c r="AII14" s="0"/>
      <c r="AIJ14" s="0"/>
      <c r="AIK14" s="0"/>
      <c r="AIL14" s="0"/>
      <c r="AIM14" s="0"/>
      <c r="AIN14" s="0"/>
      <c r="AIO14" s="0"/>
      <c r="AIP14" s="0"/>
      <c r="AIQ14" s="0"/>
      <c r="AIR14" s="0"/>
      <c r="AIS14" s="0"/>
      <c r="AIT14" s="0"/>
      <c r="AIU14" s="0"/>
      <c r="AIV14" s="0"/>
      <c r="AIW14" s="0"/>
      <c r="AIX14" s="0"/>
      <c r="AIY14" s="0"/>
      <c r="AIZ14" s="0"/>
      <c r="AJA14" s="0"/>
      <c r="AJB14" s="0"/>
      <c r="AJC14" s="0"/>
      <c r="AJD14" s="0"/>
      <c r="AJE14" s="0"/>
      <c r="AJF14" s="0"/>
      <c r="AJG14" s="0"/>
      <c r="AJH14" s="0"/>
      <c r="AJI14" s="0"/>
      <c r="AJJ14" s="0"/>
      <c r="AJK14" s="0"/>
      <c r="AJL14" s="0"/>
      <c r="AJM14" s="0"/>
      <c r="AJN14" s="0"/>
      <c r="AJO14" s="0"/>
      <c r="AJP14" s="0"/>
      <c r="AJQ14" s="0"/>
      <c r="AJR14" s="0"/>
      <c r="AJS14" s="0"/>
      <c r="AJT14" s="0"/>
      <c r="AJU14" s="0"/>
      <c r="AJV14" s="0"/>
      <c r="AJW14" s="0"/>
      <c r="AJX14" s="0"/>
      <c r="AJY14" s="0"/>
      <c r="AJZ14" s="0"/>
      <c r="AKA14" s="0"/>
      <c r="AKB14" s="0"/>
      <c r="AKC14" s="0"/>
      <c r="AKD14" s="0"/>
      <c r="AKE14" s="0"/>
      <c r="AKF14" s="0"/>
      <c r="AKG14" s="0"/>
      <c r="AKH14" s="0"/>
      <c r="AKI14" s="0"/>
      <c r="AKJ14" s="0"/>
      <c r="AKK14" s="0"/>
      <c r="AKL14" s="0"/>
      <c r="AKM14" s="0"/>
      <c r="AKN14" s="0"/>
      <c r="AKO14" s="0"/>
      <c r="AKP14" s="0"/>
      <c r="AKQ14" s="0"/>
      <c r="AKR14" s="0"/>
      <c r="AKS14" s="0"/>
      <c r="AKT14" s="0"/>
      <c r="AKU14" s="0"/>
      <c r="AKV14" s="0"/>
      <c r="AKW14" s="0"/>
      <c r="AKX14" s="0"/>
      <c r="AKY14" s="0"/>
      <c r="AKZ14" s="0"/>
      <c r="ALA14" s="0"/>
      <c r="ALB14" s="0"/>
      <c r="ALC14" s="0"/>
      <c r="ALD14" s="0"/>
      <c r="ALE14" s="0"/>
      <c r="ALF14" s="0"/>
      <c r="ALG14" s="0"/>
      <c r="ALH14" s="0"/>
      <c r="ALI14" s="0"/>
      <c r="ALJ14" s="0"/>
      <c r="ALK14" s="0"/>
      <c r="ALL14" s="0"/>
      <c r="ALM14" s="0"/>
      <c r="ALN14" s="0"/>
      <c r="ALO14" s="0"/>
      <c r="ALP14" s="0"/>
      <c r="ALQ14" s="0"/>
      <c r="ALR14" s="0"/>
      <c r="ALS14" s="0"/>
      <c r="ALT14" s="0"/>
      <c r="ALU14" s="0"/>
      <c r="ALV14" s="0"/>
      <c r="ALW14" s="0"/>
      <c r="ALX14" s="0"/>
      <c r="ALY14" s="0"/>
      <c r="ALZ14" s="0"/>
      <c r="AMA14" s="0"/>
      <c r="AMB14" s="0"/>
      <c r="AMC14" s="0"/>
      <c r="AMD14" s="0"/>
      <c r="AME14" s="0"/>
      <c r="AMF14" s="0"/>
      <c r="AMG14" s="0"/>
      <c r="AMH14" s="0"/>
      <c r="AMI14" s="0"/>
      <c r="AMJ14" s="0"/>
    </row>
    <row r="15" customFormat="false" ht="15" hidden="false" customHeight="false" outlineLevel="0" collapsed="false">
      <c r="A15" s="35" t="s">
        <v>229</v>
      </c>
      <c r="B15" s="79" t="s">
        <v>64</v>
      </c>
      <c r="C15" s="125"/>
      <c r="D15" s="126"/>
      <c r="E15" s="37" t="n">
        <v>0.05</v>
      </c>
      <c r="F15" s="38" t="n">
        <f aca="false">C$3*E15*D$13</f>
        <v>0</v>
      </c>
      <c r="G15" s="101" t="n">
        <v>1</v>
      </c>
      <c r="H15" s="38" t="n">
        <f aca="false">C$4*G15</f>
        <v>0</v>
      </c>
      <c r="I15" s="0"/>
      <c r="J15" s="0"/>
      <c r="K15" s="0"/>
      <c r="L15" s="0"/>
      <c r="M15" s="0"/>
      <c r="N15" s="0"/>
      <c r="O15" s="0"/>
      <c r="P15" s="0"/>
      <c r="Q15" s="0"/>
      <c r="R15" s="0"/>
      <c r="S15" s="0"/>
      <c r="T15" s="0"/>
      <c r="U15" s="0"/>
      <c r="V15" s="0"/>
      <c r="W15" s="0"/>
      <c r="X15" s="0"/>
      <c r="Y15" s="0"/>
      <c r="Z15" s="0"/>
      <c r="AA15" s="0"/>
      <c r="AB15" s="0"/>
      <c r="AC15" s="0"/>
      <c r="AD15" s="0"/>
      <c r="AE15" s="0"/>
      <c r="AF15" s="0"/>
      <c r="AG15" s="0"/>
      <c r="AH15" s="0"/>
      <c r="AI15" s="0"/>
      <c r="AJ15" s="0"/>
      <c r="AK15" s="0"/>
      <c r="AL15" s="0"/>
      <c r="AM15" s="0"/>
      <c r="AN15" s="0"/>
      <c r="AO15" s="0"/>
      <c r="AP15" s="0"/>
      <c r="AQ15" s="0"/>
      <c r="AR15" s="0"/>
      <c r="AS15" s="0"/>
      <c r="AT15" s="0"/>
      <c r="AU15" s="0"/>
      <c r="AV15" s="0"/>
      <c r="AW15" s="0"/>
      <c r="AX15" s="0"/>
      <c r="AY15" s="0"/>
      <c r="AZ15" s="0"/>
      <c r="BA15" s="0"/>
      <c r="BB15" s="0"/>
      <c r="BC15" s="0"/>
      <c r="BD15" s="0"/>
      <c r="BE15" s="0"/>
      <c r="BF15" s="0"/>
      <c r="BG15" s="0"/>
      <c r="BH15" s="0"/>
      <c r="BI15" s="0"/>
      <c r="BJ15" s="0"/>
      <c r="BK15" s="0"/>
      <c r="BL15" s="0"/>
      <c r="BM15" s="0"/>
      <c r="BN15" s="0"/>
      <c r="BO15" s="0"/>
      <c r="BP15" s="0"/>
      <c r="BQ15" s="0"/>
      <c r="BR15" s="0"/>
      <c r="BS15" s="0"/>
      <c r="BT15" s="0"/>
      <c r="BU15" s="0"/>
      <c r="BV15" s="0"/>
      <c r="BW15" s="0"/>
      <c r="BX15" s="0"/>
      <c r="BY15" s="0"/>
      <c r="BZ15" s="0"/>
      <c r="CA15" s="0"/>
      <c r="CB15" s="0"/>
      <c r="CC15" s="0"/>
      <c r="CD15" s="0"/>
      <c r="CE15" s="0"/>
      <c r="CF15" s="0"/>
      <c r="CG15" s="0"/>
      <c r="CH15" s="0"/>
      <c r="CI15" s="0"/>
      <c r="CJ15" s="0"/>
      <c r="CK15" s="0"/>
      <c r="CL15" s="0"/>
      <c r="CM15" s="0"/>
      <c r="CN15" s="0"/>
      <c r="CO15" s="0"/>
      <c r="CP15" s="0"/>
      <c r="CQ15" s="0"/>
      <c r="CR15" s="0"/>
      <c r="CS15" s="0"/>
      <c r="CT15" s="0"/>
      <c r="CU15" s="0"/>
      <c r="CV15" s="0"/>
      <c r="CW15" s="0"/>
      <c r="CX15" s="0"/>
      <c r="CY15" s="0"/>
      <c r="CZ15" s="0"/>
      <c r="DA15" s="0"/>
      <c r="DB15" s="0"/>
      <c r="DC15" s="0"/>
      <c r="DD15" s="0"/>
      <c r="DE15" s="0"/>
      <c r="DF15" s="0"/>
      <c r="DG15" s="0"/>
      <c r="DH15" s="0"/>
      <c r="DI15" s="0"/>
      <c r="DJ15" s="0"/>
      <c r="DK15" s="0"/>
      <c r="DL15" s="0"/>
      <c r="DM15" s="0"/>
      <c r="DN15" s="0"/>
      <c r="DO15" s="0"/>
      <c r="DP15" s="0"/>
      <c r="DQ15" s="0"/>
      <c r="DR15" s="0"/>
      <c r="DS15" s="0"/>
      <c r="DT15" s="0"/>
      <c r="DU15" s="0"/>
      <c r="DV15" s="0"/>
      <c r="DW15" s="0"/>
      <c r="DX15" s="0"/>
      <c r="DY15" s="0"/>
      <c r="DZ15" s="0"/>
      <c r="EA15" s="0"/>
      <c r="EB15" s="0"/>
      <c r="EC15" s="0"/>
      <c r="ED15" s="0"/>
      <c r="EE15" s="0"/>
      <c r="EF15" s="0"/>
      <c r="EG15" s="0"/>
      <c r="EH15" s="0"/>
      <c r="EI15" s="0"/>
      <c r="EJ15" s="0"/>
      <c r="EK15" s="0"/>
      <c r="EL15" s="0"/>
      <c r="EM15" s="0"/>
      <c r="EN15" s="0"/>
      <c r="EO15" s="0"/>
      <c r="EP15" s="0"/>
      <c r="EQ15" s="0"/>
      <c r="ER15" s="0"/>
      <c r="ES15" s="0"/>
      <c r="ET15" s="0"/>
      <c r="EU15" s="0"/>
      <c r="EV15" s="0"/>
      <c r="EW15" s="0"/>
      <c r="EX15" s="0"/>
      <c r="EY15" s="0"/>
      <c r="EZ15" s="0"/>
      <c r="FA15" s="0"/>
      <c r="FB15" s="0"/>
      <c r="FC15" s="0"/>
      <c r="FD15" s="0"/>
      <c r="FE15" s="0"/>
      <c r="FF15" s="0"/>
      <c r="FG15" s="0"/>
      <c r="FH15" s="0"/>
      <c r="FI15" s="0"/>
      <c r="FJ15" s="0"/>
      <c r="FK15" s="0"/>
      <c r="FL15" s="0"/>
      <c r="FM15" s="0"/>
      <c r="FN15" s="0"/>
      <c r="FO15" s="0"/>
      <c r="FP15" s="0"/>
      <c r="FQ15" s="0"/>
      <c r="FR15" s="0"/>
      <c r="FS15" s="0"/>
      <c r="FT15" s="0"/>
      <c r="FU15" s="0"/>
      <c r="FV15" s="0"/>
      <c r="FW15" s="0"/>
      <c r="FX15" s="0"/>
      <c r="FY15" s="0"/>
      <c r="FZ15" s="0"/>
      <c r="GA15" s="0"/>
      <c r="GB15" s="0"/>
      <c r="GC15" s="0"/>
      <c r="GD15" s="0"/>
      <c r="GE15" s="0"/>
      <c r="GF15" s="0"/>
      <c r="GG15" s="0"/>
      <c r="GH15" s="0"/>
      <c r="GI15" s="0"/>
      <c r="GJ15" s="0"/>
      <c r="GK15" s="0"/>
      <c r="GL15" s="0"/>
      <c r="GM15" s="0"/>
      <c r="GN15" s="0"/>
      <c r="GO15" s="0"/>
      <c r="GP15" s="0"/>
      <c r="GQ15" s="0"/>
      <c r="GR15" s="0"/>
      <c r="GS15" s="0"/>
      <c r="GT15" s="0"/>
      <c r="GU15" s="0"/>
      <c r="GV15" s="0"/>
      <c r="GW15" s="0"/>
      <c r="GX15" s="0"/>
      <c r="GY15" s="0"/>
      <c r="GZ15" s="0"/>
      <c r="HA15" s="0"/>
      <c r="HB15" s="0"/>
      <c r="HC15" s="0"/>
      <c r="HD15" s="0"/>
      <c r="HE15" s="0"/>
      <c r="HF15" s="0"/>
      <c r="HG15" s="0"/>
      <c r="HH15" s="0"/>
      <c r="HI15" s="0"/>
      <c r="HJ15" s="0"/>
      <c r="HK15" s="0"/>
      <c r="HL15" s="0"/>
      <c r="HM15" s="0"/>
      <c r="HN15" s="0"/>
      <c r="HO15" s="0"/>
      <c r="HP15" s="0"/>
      <c r="HQ15" s="0"/>
      <c r="HR15" s="0"/>
      <c r="HS15" s="0"/>
      <c r="HT15" s="0"/>
      <c r="HU15" s="0"/>
      <c r="HV15" s="0"/>
      <c r="HW15" s="0"/>
      <c r="HX15" s="0"/>
      <c r="HY15" s="0"/>
      <c r="HZ15" s="0"/>
      <c r="IA15" s="0"/>
      <c r="IB15" s="0"/>
      <c r="IC15" s="0"/>
      <c r="ID15" s="0"/>
      <c r="IE15" s="0"/>
      <c r="IF15" s="0"/>
      <c r="IG15" s="0"/>
      <c r="IH15" s="0"/>
      <c r="II15" s="0"/>
      <c r="IJ15" s="0"/>
      <c r="IK15" s="0"/>
      <c r="IL15" s="0"/>
      <c r="IM15" s="0"/>
      <c r="IN15" s="0"/>
      <c r="IO15" s="0"/>
      <c r="IP15" s="0"/>
      <c r="IQ15" s="0"/>
      <c r="IR15" s="0"/>
      <c r="IS15" s="0"/>
      <c r="IT15" s="0"/>
      <c r="IU15" s="0"/>
      <c r="IV15" s="0"/>
      <c r="IW15" s="0"/>
      <c r="IX15" s="0"/>
      <c r="IY15" s="0"/>
      <c r="IZ15" s="0"/>
      <c r="JA15" s="0"/>
      <c r="JB15" s="0"/>
      <c r="JC15" s="0"/>
      <c r="JD15" s="0"/>
      <c r="JE15" s="0"/>
      <c r="JF15" s="0"/>
      <c r="JG15" s="0"/>
      <c r="JH15" s="0"/>
      <c r="JI15" s="0"/>
      <c r="JJ15" s="0"/>
      <c r="JK15" s="0"/>
      <c r="JL15" s="0"/>
      <c r="JM15" s="0"/>
      <c r="JN15" s="0"/>
      <c r="JO15" s="0"/>
      <c r="JP15" s="0"/>
      <c r="JQ15" s="0"/>
      <c r="JR15" s="0"/>
      <c r="JS15" s="0"/>
      <c r="JT15" s="0"/>
      <c r="JU15" s="0"/>
      <c r="JV15" s="0"/>
      <c r="JW15" s="0"/>
      <c r="JX15" s="0"/>
      <c r="JY15" s="0"/>
      <c r="JZ15" s="0"/>
      <c r="KA15" s="0"/>
      <c r="KB15" s="0"/>
      <c r="KC15" s="0"/>
      <c r="KD15" s="0"/>
      <c r="KE15" s="0"/>
      <c r="KF15" s="0"/>
      <c r="KG15" s="0"/>
      <c r="KH15" s="0"/>
      <c r="KI15" s="0"/>
      <c r="KJ15" s="0"/>
      <c r="KK15" s="0"/>
      <c r="KL15" s="0"/>
      <c r="KM15" s="0"/>
      <c r="KN15" s="0"/>
      <c r="KO15" s="0"/>
      <c r="KP15" s="0"/>
      <c r="KQ15" s="0"/>
      <c r="KR15" s="0"/>
      <c r="KS15" s="0"/>
      <c r="KT15" s="0"/>
      <c r="KU15" s="0"/>
      <c r="KV15" s="0"/>
      <c r="KW15" s="0"/>
      <c r="KX15" s="0"/>
      <c r="KY15" s="0"/>
      <c r="KZ15" s="0"/>
      <c r="LA15" s="0"/>
      <c r="LB15" s="0"/>
      <c r="LC15" s="0"/>
      <c r="LD15" s="0"/>
      <c r="LE15" s="0"/>
      <c r="LF15" s="0"/>
      <c r="LG15" s="0"/>
      <c r="LH15" s="0"/>
      <c r="LI15" s="0"/>
      <c r="LJ15" s="0"/>
      <c r="LK15" s="0"/>
      <c r="LL15" s="0"/>
      <c r="LM15" s="0"/>
      <c r="LN15" s="0"/>
      <c r="LO15" s="0"/>
      <c r="LP15" s="0"/>
      <c r="LQ15" s="0"/>
      <c r="LR15" s="0"/>
      <c r="LS15" s="0"/>
      <c r="LT15" s="0"/>
      <c r="LU15" s="0"/>
      <c r="LV15" s="0"/>
      <c r="LW15" s="0"/>
      <c r="LX15" s="0"/>
      <c r="LY15" s="0"/>
      <c r="LZ15" s="0"/>
      <c r="MA15" s="0"/>
      <c r="MB15" s="0"/>
      <c r="MC15" s="0"/>
      <c r="MD15" s="0"/>
      <c r="ME15" s="0"/>
      <c r="MF15" s="0"/>
      <c r="MG15" s="0"/>
      <c r="MH15" s="0"/>
      <c r="MI15" s="0"/>
      <c r="MJ15" s="0"/>
      <c r="MK15" s="0"/>
      <c r="ML15" s="0"/>
      <c r="MM15" s="0"/>
      <c r="MN15" s="0"/>
      <c r="MO15" s="0"/>
      <c r="MP15" s="0"/>
      <c r="MQ15" s="0"/>
      <c r="MR15" s="0"/>
      <c r="MS15" s="0"/>
      <c r="MT15" s="0"/>
      <c r="MU15" s="0"/>
      <c r="MV15" s="0"/>
      <c r="MW15" s="0"/>
      <c r="MX15" s="0"/>
      <c r="MY15" s="0"/>
      <c r="MZ15" s="0"/>
      <c r="NA15" s="0"/>
      <c r="NB15" s="0"/>
      <c r="NC15" s="0"/>
      <c r="ND15" s="0"/>
      <c r="NE15" s="0"/>
      <c r="NF15" s="0"/>
      <c r="NG15" s="0"/>
      <c r="NH15" s="0"/>
      <c r="NI15" s="0"/>
      <c r="NJ15" s="0"/>
      <c r="NK15" s="0"/>
      <c r="NL15" s="0"/>
      <c r="NM15" s="0"/>
      <c r="NN15" s="0"/>
      <c r="NO15" s="0"/>
      <c r="NP15" s="0"/>
      <c r="NQ15" s="0"/>
      <c r="NR15" s="0"/>
      <c r="NS15" s="0"/>
      <c r="NT15" s="0"/>
      <c r="NU15" s="0"/>
      <c r="NV15" s="0"/>
      <c r="NW15" s="0"/>
      <c r="NX15" s="0"/>
      <c r="NY15" s="0"/>
      <c r="NZ15" s="0"/>
      <c r="OA15" s="0"/>
      <c r="OB15" s="0"/>
      <c r="OC15" s="0"/>
      <c r="OD15" s="0"/>
      <c r="OE15" s="0"/>
      <c r="OF15" s="0"/>
      <c r="OG15" s="0"/>
      <c r="OH15" s="0"/>
      <c r="OI15" s="0"/>
      <c r="OJ15" s="0"/>
      <c r="OK15" s="0"/>
      <c r="OL15" s="0"/>
      <c r="OM15" s="0"/>
      <c r="ON15" s="0"/>
      <c r="OO15" s="0"/>
      <c r="OP15" s="0"/>
      <c r="OQ15" s="0"/>
      <c r="OR15" s="0"/>
      <c r="OS15" s="0"/>
      <c r="OT15" s="0"/>
      <c r="OU15" s="0"/>
      <c r="OV15" s="0"/>
      <c r="OW15" s="0"/>
      <c r="OX15" s="0"/>
      <c r="OY15" s="0"/>
      <c r="OZ15" s="0"/>
      <c r="PA15" s="0"/>
      <c r="PB15" s="0"/>
      <c r="PC15" s="0"/>
      <c r="PD15" s="0"/>
      <c r="PE15" s="0"/>
      <c r="PF15" s="0"/>
      <c r="PG15" s="0"/>
      <c r="PH15" s="0"/>
      <c r="PI15" s="0"/>
      <c r="PJ15" s="0"/>
      <c r="PK15" s="0"/>
      <c r="PL15" s="0"/>
      <c r="PM15" s="0"/>
      <c r="PN15" s="0"/>
      <c r="PO15" s="0"/>
      <c r="PP15" s="0"/>
      <c r="PQ15" s="0"/>
      <c r="PR15" s="0"/>
      <c r="PS15" s="0"/>
      <c r="PT15" s="0"/>
      <c r="PU15" s="0"/>
      <c r="PV15" s="0"/>
      <c r="PW15" s="0"/>
      <c r="PX15" s="0"/>
      <c r="PY15" s="0"/>
      <c r="PZ15" s="0"/>
      <c r="QA15" s="0"/>
      <c r="QB15" s="0"/>
      <c r="QC15" s="0"/>
      <c r="QD15" s="0"/>
      <c r="QE15" s="0"/>
      <c r="QF15" s="0"/>
      <c r="QG15" s="0"/>
      <c r="QH15" s="0"/>
      <c r="QI15" s="0"/>
      <c r="QJ15" s="0"/>
      <c r="QK15" s="0"/>
      <c r="QL15" s="0"/>
      <c r="QM15" s="0"/>
      <c r="QN15" s="0"/>
      <c r="QO15" s="0"/>
      <c r="QP15" s="0"/>
      <c r="QQ15" s="0"/>
      <c r="QR15" s="0"/>
      <c r="QS15" s="0"/>
      <c r="QT15" s="0"/>
      <c r="QU15" s="0"/>
      <c r="QV15" s="0"/>
      <c r="QW15" s="0"/>
      <c r="QX15" s="0"/>
      <c r="QY15" s="0"/>
      <c r="QZ15" s="0"/>
      <c r="RA15" s="0"/>
      <c r="RB15" s="0"/>
      <c r="RC15" s="0"/>
      <c r="RD15" s="0"/>
      <c r="RE15" s="0"/>
      <c r="RF15" s="0"/>
      <c r="RG15" s="0"/>
      <c r="RH15" s="0"/>
      <c r="RI15" s="0"/>
      <c r="RJ15" s="0"/>
      <c r="RK15" s="0"/>
      <c r="RL15" s="0"/>
      <c r="RM15" s="0"/>
      <c r="RN15" s="0"/>
      <c r="RO15" s="0"/>
      <c r="RP15" s="0"/>
      <c r="RQ15" s="0"/>
      <c r="RR15" s="0"/>
      <c r="RS15" s="0"/>
      <c r="RT15" s="0"/>
      <c r="RU15" s="0"/>
      <c r="RV15" s="0"/>
      <c r="RW15" s="0"/>
      <c r="RX15" s="0"/>
      <c r="RY15" s="0"/>
      <c r="RZ15" s="0"/>
      <c r="SA15" s="0"/>
      <c r="SB15" s="0"/>
      <c r="SC15" s="0"/>
      <c r="SD15" s="0"/>
      <c r="SE15" s="0"/>
      <c r="SF15" s="0"/>
      <c r="SG15" s="0"/>
      <c r="SH15" s="0"/>
      <c r="SI15" s="0"/>
      <c r="SJ15" s="0"/>
      <c r="SK15" s="0"/>
      <c r="SL15" s="0"/>
      <c r="SM15" s="0"/>
      <c r="SN15" s="0"/>
      <c r="SO15" s="0"/>
      <c r="SP15" s="0"/>
      <c r="SQ15" s="0"/>
      <c r="SR15" s="0"/>
      <c r="SS15" s="0"/>
      <c r="ST15" s="0"/>
      <c r="SU15" s="0"/>
      <c r="SV15" s="0"/>
      <c r="SW15" s="0"/>
      <c r="SX15" s="0"/>
      <c r="SY15" s="0"/>
      <c r="SZ15" s="0"/>
      <c r="TA15" s="0"/>
      <c r="TB15" s="0"/>
      <c r="TC15" s="0"/>
      <c r="TD15" s="0"/>
      <c r="TE15" s="0"/>
      <c r="TF15" s="0"/>
      <c r="TG15" s="0"/>
      <c r="TH15" s="0"/>
      <c r="TI15" s="0"/>
      <c r="TJ15" s="0"/>
      <c r="TK15" s="0"/>
      <c r="TL15" s="0"/>
      <c r="TM15" s="0"/>
      <c r="TN15" s="0"/>
      <c r="TO15" s="0"/>
      <c r="TP15" s="0"/>
      <c r="TQ15" s="0"/>
      <c r="TR15" s="0"/>
      <c r="TS15" s="0"/>
      <c r="TT15" s="0"/>
      <c r="TU15" s="0"/>
      <c r="TV15" s="0"/>
      <c r="TW15" s="0"/>
      <c r="TX15" s="0"/>
      <c r="TY15" s="0"/>
      <c r="TZ15" s="0"/>
      <c r="UA15" s="0"/>
      <c r="UB15" s="0"/>
      <c r="UC15" s="0"/>
      <c r="UD15" s="0"/>
      <c r="UE15" s="0"/>
      <c r="UF15" s="0"/>
      <c r="UG15" s="0"/>
      <c r="UH15" s="0"/>
      <c r="UI15" s="0"/>
      <c r="UJ15" s="0"/>
      <c r="UK15" s="0"/>
      <c r="UL15" s="0"/>
      <c r="UM15" s="0"/>
      <c r="UN15" s="0"/>
      <c r="UO15" s="0"/>
      <c r="UP15" s="0"/>
      <c r="UQ15" s="0"/>
      <c r="UR15" s="0"/>
      <c r="US15" s="0"/>
      <c r="UT15" s="0"/>
      <c r="UU15" s="0"/>
      <c r="UV15" s="0"/>
      <c r="UW15" s="0"/>
      <c r="UX15" s="0"/>
      <c r="UY15" s="0"/>
      <c r="UZ15" s="0"/>
      <c r="VA15" s="0"/>
      <c r="VB15" s="0"/>
      <c r="VC15" s="0"/>
      <c r="VD15" s="0"/>
      <c r="VE15" s="0"/>
      <c r="VF15" s="0"/>
      <c r="VG15" s="0"/>
      <c r="VH15" s="0"/>
      <c r="VI15" s="0"/>
      <c r="VJ15" s="0"/>
      <c r="VK15" s="0"/>
      <c r="VL15" s="0"/>
      <c r="VM15" s="0"/>
      <c r="VN15" s="0"/>
      <c r="VO15" s="0"/>
      <c r="VP15" s="0"/>
      <c r="VQ15" s="0"/>
      <c r="VR15" s="0"/>
      <c r="VS15" s="0"/>
      <c r="VT15" s="0"/>
      <c r="VU15" s="0"/>
      <c r="VV15" s="0"/>
      <c r="VW15" s="0"/>
      <c r="VX15" s="0"/>
      <c r="VY15" s="0"/>
      <c r="VZ15" s="0"/>
      <c r="WA15" s="0"/>
      <c r="WB15" s="0"/>
      <c r="WC15" s="0"/>
      <c r="WD15" s="0"/>
      <c r="WE15" s="0"/>
      <c r="WF15" s="0"/>
      <c r="WG15" s="0"/>
      <c r="WH15" s="0"/>
      <c r="WI15" s="0"/>
      <c r="WJ15" s="0"/>
      <c r="WK15" s="0"/>
      <c r="WL15" s="0"/>
      <c r="WM15" s="0"/>
      <c r="WN15" s="0"/>
      <c r="WO15" s="0"/>
      <c r="WP15" s="0"/>
      <c r="WQ15" s="0"/>
      <c r="WR15" s="0"/>
      <c r="WS15" s="0"/>
      <c r="WT15" s="0"/>
      <c r="WU15" s="0"/>
      <c r="WV15" s="0"/>
      <c r="WW15" s="0"/>
      <c r="WX15" s="0"/>
      <c r="WY15" s="0"/>
      <c r="WZ15" s="0"/>
      <c r="XA15" s="0"/>
      <c r="XB15" s="0"/>
      <c r="XC15" s="0"/>
      <c r="XD15" s="0"/>
      <c r="XE15" s="0"/>
      <c r="XF15" s="0"/>
      <c r="XG15" s="0"/>
      <c r="XH15" s="0"/>
      <c r="XI15" s="0"/>
      <c r="XJ15" s="0"/>
      <c r="XK15" s="0"/>
      <c r="XL15" s="0"/>
      <c r="XM15" s="0"/>
      <c r="XN15" s="0"/>
      <c r="XO15" s="0"/>
      <c r="XP15" s="0"/>
      <c r="XQ15" s="0"/>
      <c r="XR15" s="0"/>
      <c r="XS15" s="0"/>
      <c r="XT15" s="0"/>
      <c r="XU15" s="0"/>
      <c r="XV15" s="0"/>
      <c r="XW15" s="0"/>
      <c r="XX15" s="0"/>
      <c r="XY15" s="0"/>
      <c r="XZ15" s="0"/>
      <c r="YA15" s="0"/>
      <c r="YB15" s="0"/>
      <c r="YC15" s="0"/>
      <c r="YD15" s="0"/>
      <c r="YE15" s="0"/>
      <c r="YF15" s="0"/>
      <c r="YG15" s="0"/>
      <c r="YH15" s="0"/>
      <c r="YI15" s="0"/>
      <c r="YJ15" s="0"/>
      <c r="YK15" s="0"/>
      <c r="YL15" s="0"/>
      <c r="YM15" s="0"/>
      <c r="YN15" s="0"/>
      <c r="YO15" s="0"/>
      <c r="YP15" s="0"/>
      <c r="YQ15" s="0"/>
      <c r="YR15" s="0"/>
      <c r="YS15" s="0"/>
      <c r="YT15" s="0"/>
      <c r="YU15" s="0"/>
      <c r="YV15" s="0"/>
      <c r="YW15" s="0"/>
      <c r="YX15" s="0"/>
      <c r="YY15" s="0"/>
      <c r="YZ15" s="0"/>
      <c r="ZA15" s="0"/>
      <c r="ZB15" s="0"/>
      <c r="ZC15" s="0"/>
      <c r="ZD15" s="0"/>
      <c r="ZE15" s="0"/>
      <c r="ZF15" s="0"/>
      <c r="ZG15" s="0"/>
      <c r="ZH15" s="0"/>
      <c r="ZI15" s="0"/>
      <c r="ZJ15" s="0"/>
      <c r="ZK15" s="0"/>
      <c r="ZL15" s="0"/>
      <c r="ZM15" s="0"/>
      <c r="ZN15" s="0"/>
      <c r="ZO15" s="0"/>
      <c r="ZP15" s="0"/>
      <c r="ZQ15" s="0"/>
      <c r="ZR15" s="0"/>
      <c r="ZS15" s="0"/>
      <c r="ZT15" s="0"/>
      <c r="ZU15" s="0"/>
      <c r="ZV15" s="0"/>
      <c r="ZW15" s="0"/>
      <c r="ZX15" s="0"/>
      <c r="ZY15" s="0"/>
      <c r="ZZ15" s="0"/>
      <c r="AAA15" s="0"/>
      <c r="AAB15" s="0"/>
      <c r="AAC15" s="0"/>
      <c r="AAD15" s="0"/>
      <c r="AAE15" s="0"/>
      <c r="AAF15" s="0"/>
      <c r="AAG15" s="0"/>
      <c r="AAH15" s="0"/>
      <c r="AAI15" s="0"/>
      <c r="AAJ15" s="0"/>
      <c r="AAK15" s="0"/>
      <c r="AAL15" s="0"/>
      <c r="AAM15" s="0"/>
      <c r="AAN15" s="0"/>
      <c r="AAO15" s="0"/>
      <c r="AAP15" s="0"/>
      <c r="AAQ15" s="0"/>
      <c r="AAR15" s="0"/>
      <c r="AAS15" s="0"/>
      <c r="AAT15" s="0"/>
      <c r="AAU15" s="0"/>
      <c r="AAV15" s="0"/>
      <c r="AAW15" s="0"/>
      <c r="AAX15" s="0"/>
      <c r="AAY15" s="0"/>
      <c r="AAZ15" s="0"/>
      <c r="ABA15" s="0"/>
      <c r="ABB15" s="0"/>
      <c r="ABC15" s="0"/>
      <c r="ABD15" s="0"/>
      <c r="ABE15" s="0"/>
      <c r="ABF15" s="0"/>
      <c r="ABG15" s="0"/>
      <c r="ABH15" s="0"/>
      <c r="ABI15" s="0"/>
      <c r="ABJ15" s="0"/>
      <c r="ABK15" s="0"/>
      <c r="ABL15" s="0"/>
      <c r="ABM15" s="0"/>
      <c r="ABN15" s="0"/>
      <c r="ABO15" s="0"/>
      <c r="ABP15" s="0"/>
      <c r="ABQ15" s="0"/>
      <c r="ABR15" s="0"/>
      <c r="ABS15" s="0"/>
      <c r="ABT15" s="0"/>
      <c r="ABU15" s="0"/>
      <c r="ABV15" s="0"/>
      <c r="ABW15" s="0"/>
      <c r="ABX15" s="0"/>
      <c r="ABY15" s="0"/>
      <c r="ABZ15" s="0"/>
      <c r="ACA15" s="0"/>
      <c r="ACB15" s="0"/>
      <c r="ACC15" s="0"/>
      <c r="ACD15" s="0"/>
      <c r="ACE15" s="0"/>
      <c r="ACF15" s="0"/>
      <c r="ACG15" s="0"/>
      <c r="ACH15" s="0"/>
      <c r="ACI15" s="0"/>
      <c r="ACJ15" s="0"/>
      <c r="ACK15" s="0"/>
      <c r="ACL15" s="0"/>
      <c r="ACM15" s="0"/>
      <c r="ACN15" s="0"/>
      <c r="ACO15" s="0"/>
      <c r="ACP15" s="0"/>
      <c r="ACQ15" s="0"/>
      <c r="ACR15" s="0"/>
      <c r="ACS15" s="0"/>
      <c r="ACT15" s="0"/>
      <c r="ACU15" s="0"/>
      <c r="ACV15" s="0"/>
      <c r="ACW15" s="0"/>
      <c r="ACX15" s="0"/>
      <c r="ACY15" s="0"/>
      <c r="ACZ15" s="0"/>
      <c r="ADA15" s="0"/>
      <c r="ADB15" s="0"/>
      <c r="ADC15" s="0"/>
      <c r="ADD15" s="0"/>
      <c r="ADE15" s="0"/>
      <c r="ADF15" s="0"/>
      <c r="ADG15" s="0"/>
      <c r="ADH15" s="0"/>
      <c r="ADI15" s="0"/>
      <c r="ADJ15" s="0"/>
      <c r="ADK15" s="0"/>
      <c r="ADL15" s="0"/>
      <c r="ADM15" s="0"/>
      <c r="ADN15" s="0"/>
      <c r="ADO15" s="0"/>
      <c r="ADP15" s="0"/>
      <c r="ADQ15" s="0"/>
      <c r="ADR15" s="0"/>
      <c r="ADS15" s="0"/>
      <c r="ADT15" s="0"/>
      <c r="ADU15" s="0"/>
      <c r="ADV15" s="0"/>
      <c r="ADW15" s="0"/>
      <c r="ADX15" s="0"/>
      <c r="ADY15" s="0"/>
      <c r="ADZ15" s="0"/>
      <c r="AEA15" s="0"/>
      <c r="AEB15" s="0"/>
      <c r="AEC15" s="0"/>
      <c r="AED15" s="0"/>
      <c r="AEE15" s="0"/>
      <c r="AEF15" s="0"/>
      <c r="AEG15" s="0"/>
      <c r="AEH15" s="0"/>
      <c r="AEI15" s="0"/>
      <c r="AEJ15" s="0"/>
      <c r="AEK15" s="0"/>
      <c r="AEL15" s="0"/>
      <c r="AEM15" s="0"/>
      <c r="AEN15" s="0"/>
      <c r="AEO15" s="0"/>
      <c r="AEP15" s="0"/>
      <c r="AEQ15" s="0"/>
      <c r="AER15" s="0"/>
      <c r="AES15" s="0"/>
      <c r="AET15" s="0"/>
      <c r="AEU15" s="0"/>
      <c r="AEV15" s="0"/>
      <c r="AEW15" s="0"/>
      <c r="AEX15" s="0"/>
      <c r="AEY15" s="0"/>
      <c r="AEZ15" s="0"/>
      <c r="AFA15" s="0"/>
      <c r="AFB15" s="0"/>
      <c r="AFC15" s="0"/>
      <c r="AFD15" s="0"/>
      <c r="AFE15" s="0"/>
      <c r="AFF15" s="0"/>
      <c r="AFG15" s="0"/>
      <c r="AFH15" s="0"/>
      <c r="AFI15" s="0"/>
      <c r="AFJ15" s="0"/>
      <c r="AFK15" s="0"/>
      <c r="AFL15" s="0"/>
      <c r="AFM15" s="0"/>
      <c r="AFN15" s="0"/>
      <c r="AFO15" s="0"/>
      <c r="AFP15" s="0"/>
      <c r="AFQ15" s="0"/>
      <c r="AFR15" s="0"/>
      <c r="AFS15" s="0"/>
      <c r="AFT15" s="0"/>
      <c r="AFU15" s="0"/>
      <c r="AFV15" s="0"/>
      <c r="AFW15" s="0"/>
      <c r="AFX15" s="0"/>
      <c r="AFY15" s="0"/>
      <c r="AFZ15" s="0"/>
      <c r="AGA15" s="0"/>
      <c r="AGB15" s="0"/>
      <c r="AGC15" s="0"/>
      <c r="AGD15" s="0"/>
      <c r="AGE15" s="0"/>
      <c r="AGF15" s="0"/>
      <c r="AGG15" s="0"/>
      <c r="AGH15" s="0"/>
      <c r="AGI15" s="0"/>
      <c r="AGJ15" s="0"/>
      <c r="AGK15" s="0"/>
      <c r="AGL15" s="0"/>
      <c r="AGM15" s="0"/>
      <c r="AGN15" s="0"/>
      <c r="AGO15" s="0"/>
      <c r="AGP15" s="0"/>
      <c r="AGQ15" s="0"/>
      <c r="AGR15" s="0"/>
      <c r="AGS15" s="0"/>
      <c r="AGT15" s="0"/>
      <c r="AGU15" s="0"/>
      <c r="AGV15" s="0"/>
      <c r="AGW15" s="0"/>
      <c r="AGX15" s="0"/>
      <c r="AGY15" s="0"/>
      <c r="AGZ15" s="0"/>
      <c r="AHA15" s="0"/>
      <c r="AHB15" s="0"/>
      <c r="AHC15" s="0"/>
      <c r="AHD15" s="0"/>
      <c r="AHE15" s="0"/>
      <c r="AHF15" s="0"/>
      <c r="AHG15" s="0"/>
      <c r="AHH15" s="0"/>
      <c r="AHI15" s="0"/>
      <c r="AHJ15" s="0"/>
      <c r="AHK15" s="0"/>
      <c r="AHL15" s="0"/>
      <c r="AHM15" s="0"/>
      <c r="AHN15" s="0"/>
      <c r="AHO15" s="0"/>
      <c r="AHP15" s="0"/>
      <c r="AHQ15" s="0"/>
      <c r="AHR15" s="0"/>
      <c r="AHS15" s="0"/>
      <c r="AHT15" s="0"/>
      <c r="AHU15" s="0"/>
      <c r="AHV15" s="0"/>
      <c r="AHW15" s="0"/>
      <c r="AHX15" s="0"/>
      <c r="AHY15" s="0"/>
      <c r="AHZ15" s="0"/>
      <c r="AIA15" s="0"/>
      <c r="AIB15" s="0"/>
      <c r="AIC15" s="0"/>
      <c r="AID15" s="0"/>
      <c r="AIE15" s="0"/>
      <c r="AIF15" s="0"/>
      <c r="AIG15" s="0"/>
      <c r="AIH15" s="0"/>
      <c r="AII15" s="0"/>
      <c r="AIJ15" s="0"/>
      <c r="AIK15" s="0"/>
      <c r="AIL15" s="0"/>
      <c r="AIM15" s="0"/>
      <c r="AIN15" s="0"/>
      <c r="AIO15" s="0"/>
      <c r="AIP15" s="0"/>
      <c r="AIQ15" s="0"/>
      <c r="AIR15" s="0"/>
      <c r="AIS15" s="0"/>
      <c r="AIT15" s="0"/>
      <c r="AIU15" s="0"/>
      <c r="AIV15" s="0"/>
      <c r="AIW15" s="0"/>
      <c r="AIX15" s="0"/>
      <c r="AIY15" s="0"/>
      <c r="AIZ15" s="0"/>
      <c r="AJA15" s="0"/>
      <c r="AJB15" s="0"/>
      <c r="AJC15" s="0"/>
      <c r="AJD15" s="0"/>
      <c r="AJE15" s="0"/>
      <c r="AJF15" s="0"/>
      <c r="AJG15" s="0"/>
      <c r="AJH15" s="0"/>
      <c r="AJI15" s="0"/>
      <c r="AJJ15" s="0"/>
      <c r="AJK15" s="0"/>
      <c r="AJL15" s="0"/>
      <c r="AJM15" s="0"/>
      <c r="AJN15" s="0"/>
      <c r="AJO15" s="0"/>
      <c r="AJP15" s="0"/>
      <c r="AJQ15" s="0"/>
      <c r="AJR15" s="0"/>
      <c r="AJS15" s="0"/>
      <c r="AJT15" s="0"/>
      <c r="AJU15" s="0"/>
      <c r="AJV15" s="0"/>
      <c r="AJW15" s="0"/>
      <c r="AJX15" s="0"/>
      <c r="AJY15" s="0"/>
      <c r="AJZ15" s="0"/>
      <c r="AKA15" s="0"/>
      <c r="AKB15" s="0"/>
      <c r="AKC15" s="0"/>
      <c r="AKD15" s="0"/>
      <c r="AKE15" s="0"/>
      <c r="AKF15" s="0"/>
      <c r="AKG15" s="0"/>
      <c r="AKH15" s="0"/>
      <c r="AKI15" s="0"/>
      <c r="AKJ15" s="0"/>
      <c r="AKK15" s="0"/>
      <c r="AKL15" s="0"/>
      <c r="AKM15" s="0"/>
      <c r="AKN15" s="0"/>
      <c r="AKO15" s="0"/>
      <c r="AKP15" s="0"/>
      <c r="AKQ15" s="0"/>
      <c r="AKR15" s="0"/>
      <c r="AKS15" s="0"/>
      <c r="AKT15" s="0"/>
      <c r="AKU15" s="0"/>
      <c r="AKV15" s="0"/>
      <c r="AKW15" s="0"/>
      <c r="AKX15" s="0"/>
      <c r="AKY15" s="0"/>
      <c r="AKZ15" s="0"/>
      <c r="ALA15" s="0"/>
      <c r="ALB15" s="0"/>
      <c r="ALC15" s="0"/>
      <c r="ALD15" s="0"/>
      <c r="ALE15" s="0"/>
      <c r="ALF15" s="0"/>
      <c r="ALG15" s="0"/>
      <c r="ALH15" s="0"/>
      <c r="ALI15" s="0"/>
      <c r="ALJ15" s="0"/>
      <c r="ALK15" s="0"/>
      <c r="ALL15" s="0"/>
      <c r="ALM15" s="0"/>
      <c r="ALN15" s="0"/>
      <c r="ALO15" s="0"/>
      <c r="ALP15" s="0"/>
      <c r="ALQ15" s="0"/>
      <c r="ALR15" s="0"/>
      <c r="ALS15" s="0"/>
      <c r="ALT15" s="0"/>
      <c r="ALU15" s="0"/>
      <c r="ALV15" s="0"/>
      <c r="ALW15" s="0"/>
      <c r="ALX15" s="0"/>
      <c r="ALY15" s="0"/>
      <c r="ALZ15" s="0"/>
      <c r="AMA15" s="0"/>
      <c r="AMB15" s="0"/>
      <c r="AMC15" s="0"/>
      <c r="AMD15" s="0"/>
      <c r="AME15" s="0"/>
      <c r="AMF15" s="0"/>
      <c r="AMG15" s="0"/>
      <c r="AMH15" s="0"/>
      <c r="AMI15" s="0"/>
      <c r="AMJ15" s="0"/>
    </row>
    <row r="16" customFormat="false" ht="15" hidden="false" customHeight="false" outlineLevel="0" collapsed="false">
      <c r="A16" s="35" t="s">
        <v>230</v>
      </c>
      <c r="B16" s="79" t="s">
        <v>66</v>
      </c>
      <c r="C16" s="125"/>
      <c r="D16" s="126"/>
      <c r="E16" s="37" t="n">
        <v>0.14</v>
      </c>
      <c r="F16" s="38" t="n">
        <f aca="false">C$3*E16*D$13</f>
        <v>0</v>
      </c>
      <c r="G16" s="101" t="n">
        <v>1</v>
      </c>
      <c r="H16" s="38" t="n">
        <f aca="false">C$4*G16</f>
        <v>0</v>
      </c>
      <c r="I16" s="0"/>
      <c r="J16" s="0"/>
      <c r="K16" s="0"/>
      <c r="L16" s="0"/>
      <c r="M16" s="0"/>
      <c r="N16" s="0"/>
      <c r="O16" s="0"/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  <c r="AC16" s="0"/>
      <c r="AD16" s="0"/>
      <c r="AE16" s="0"/>
      <c r="AF16" s="0"/>
      <c r="AG16" s="0"/>
      <c r="AH16" s="0"/>
      <c r="AI16" s="0"/>
      <c r="AJ16" s="0"/>
      <c r="AK16" s="0"/>
      <c r="AL16" s="0"/>
      <c r="AM16" s="0"/>
      <c r="AN16" s="0"/>
      <c r="AO16" s="0"/>
      <c r="AP16" s="0"/>
      <c r="AQ16" s="0"/>
      <c r="AR16" s="0"/>
      <c r="AS16" s="0"/>
      <c r="AT16" s="0"/>
      <c r="AU16" s="0"/>
      <c r="AV16" s="0"/>
      <c r="AW16" s="0"/>
      <c r="AX16" s="0"/>
      <c r="AY16" s="0"/>
      <c r="AZ16" s="0"/>
      <c r="BA16" s="0"/>
      <c r="BB16" s="0"/>
      <c r="BC16" s="0"/>
      <c r="BD16" s="0"/>
      <c r="BE16" s="0"/>
      <c r="BF16" s="0"/>
      <c r="BG16" s="0"/>
      <c r="BH16" s="0"/>
      <c r="BI16" s="0"/>
      <c r="BJ16" s="0"/>
      <c r="BK16" s="0"/>
      <c r="BL16" s="0"/>
      <c r="BM16" s="0"/>
      <c r="BN16" s="0"/>
      <c r="BO16" s="0"/>
      <c r="BP16" s="0"/>
      <c r="BQ16" s="0"/>
      <c r="BR16" s="0"/>
      <c r="BS16" s="0"/>
      <c r="BT16" s="0"/>
      <c r="BU16" s="0"/>
      <c r="BV16" s="0"/>
      <c r="BW16" s="0"/>
      <c r="BX16" s="0"/>
      <c r="BY16" s="0"/>
      <c r="BZ16" s="0"/>
      <c r="CA16" s="0"/>
      <c r="CB16" s="0"/>
      <c r="CC16" s="0"/>
      <c r="CD16" s="0"/>
      <c r="CE16" s="0"/>
      <c r="CF16" s="0"/>
      <c r="CG16" s="0"/>
      <c r="CH16" s="0"/>
      <c r="CI16" s="0"/>
      <c r="CJ16" s="0"/>
      <c r="CK16" s="0"/>
      <c r="CL16" s="0"/>
      <c r="CM16" s="0"/>
      <c r="CN16" s="0"/>
      <c r="CO16" s="0"/>
      <c r="CP16" s="0"/>
      <c r="CQ16" s="0"/>
      <c r="CR16" s="0"/>
      <c r="CS16" s="0"/>
      <c r="CT16" s="0"/>
      <c r="CU16" s="0"/>
      <c r="CV16" s="0"/>
      <c r="CW16" s="0"/>
      <c r="CX16" s="0"/>
      <c r="CY16" s="0"/>
      <c r="CZ16" s="0"/>
      <c r="DA16" s="0"/>
      <c r="DB16" s="0"/>
      <c r="DC16" s="0"/>
      <c r="DD16" s="0"/>
      <c r="DE16" s="0"/>
      <c r="DF16" s="0"/>
      <c r="DG16" s="0"/>
      <c r="DH16" s="0"/>
      <c r="DI16" s="0"/>
      <c r="DJ16" s="0"/>
      <c r="DK16" s="0"/>
      <c r="DL16" s="0"/>
      <c r="DM16" s="0"/>
      <c r="DN16" s="0"/>
      <c r="DO16" s="0"/>
      <c r="DP16" s="0"/>
      <c r="DQ16" s="0"/>
      <c r="DR16" s="0"/>
      <c r="DS16" s="0"/>
      <c r="DT16" s="0"/>
      <c r="DU16" s="0"/>
      <c r="DV16" s="0"/>
      <c r="DW16" s="0"/>
      <c r="DX16" s="0"/>
      <c r="DY16" s="0"/>
      <c r="DZ16" s="0"/>
      <c r="EA16" s="0"/>
      <c r="EB16" s="0"/>
      <c r="EC16" s="0"/>
      <c r="ED16" s="0"/>
      <c r="EE16" s="0"/>
      <c r="EF16" s="0"/>
      <c r="EG16" s="0"/>
      <c r="EH16" s="0"/>
      <c r="EI16" s="0"/>
      <c r="EJ16" s="0"/>
      <c r="EK16" s="0"/>
      <c r="EL16" s="0"/>
      <c r="EM16" s="0"/>
      <c r="EN16" s="0"/>
      <c r="EO16" s="0"/>
      <c r="EP16" s="0"/>
      <c r="EQ16" s="0"/>
      <c r="ER16" s="0"/>
      <c r="ES16" s="0"/>
      <c r="ET16" s="0"/>
      <c r="EU16" s="0"/>
      <c r="EV16" s="0"/>
      <c r="EW16" s="0"/>
      <c r="EX16" s="0"/>
      <c r="EY16" s="0"/>
      <c r="EZ16" s="0"/>
      <c r="FA16" s="0"/>
      <c r="FB16" s="0"/>
      <c r="FC16" s="0"/>
      <c r="FD16" s="0"/>
      <c r="FE16" s="0"/>
      <c r="FF16" s="0"/>
      <c r="FG16" s="0"/>
      <c r="FH16" s="0"/>
      <c r="FI16" s="0"/>
      <c r="FJ16" s="0"/>
      <c r="FK16" s="0"/>
      <c r="FL16" s="0"/>
      <c r="FM16" s="0"/>
      <c r="FN16" s="0"/>
      <c r="FO16" s="0"/>
      <c r="FP16" s="0"/>
      <c r="FQ16" s="0"/>
      <c r="FR16" s="0"/>
      <c r="FS16" s="0"/>
      <c r="FT16" s="0"/>
      <c r="FU16" s="0"/>
      <c r="FV16" s="0"/>
      <c r="FW16" s="0"/>
      <c r="FX16" s="0"/>
      <c r="FY16" s="0"/>
      <c r="FZ16" s="0"/>
      <c r="GA16" s="0"/>
      <c r="GB16" s="0"/>
      <c r="GC16" s="0"/>
      <c r="GD16" s="0"/>
      <c r="GE16" s="0"/>
      <c r="GF16" s="0"/>
      <c r="GG16" s="0"/>
      <c r="GH16" s="0"/>
      <c r="GI16" s="0"/>
      <c r="GJ16" s="0"/>
      <c r="GK16" s="0"/>
      <c r="GL16" s="0"/>
      <c r="GM16" s="0"/>
      <c r="GN16" s="0"/>
      <c r="GO16" s="0"/>
      <c r="GP16" s="0"/>
      <c r="GQ16" s="0"/>
      <c r="GR16" s="0"/>
      <c r="GS16" s="0"/>
      <c r="GT16" s="0"/>
      <c r="GU16" s="0"/>
      <c r="GV16" s="0"/>
      <c r="GW16" s="0"/>
      <c r="GX16" s="0"/>
      <c r="GY16" s="0"/>
      <c r="GZ16" s="0"/>
      <c r="HA16" s="0"/>
      <c r="HB16" s="0"/>
      <c r="HC16" s="0"/>
      <c r="HD16" s="0"/>
      <c r="HE16" s="0"/>
      <c r="HF16" s="0"/>
      <c r="HG16" s="0"/>
      <c r="HH16" s="0"/>
      <c r="HI16" s="0"/>
      <c r="HJ16" s="0"/>
      <c r="HK16" s="0"/>
      <c r="HL16" s="0"/>
      <c r="HM16" s="0"/>
      <c r="HN16" s="0"/>
      <c r="HO16" s="0"/>
      <c r="HP16" s="0"/>
      <c r="HQ16" s="0"/>
      <c r="HR16" s="0"/>
      <c r="HS16" s="0"/>
      <c r="HT16" s="0"/>
      <c r="HU16" s="0"/>
      <c r="HV16" s="0"/>
      <c r="HW16" s="0"/>
      <c r="HX16" s="0"/>
      <c r="HY16" s="0"/>
      <c r="HZ16" s="0"/>
      <c r="IA16" s="0"/>
      <c r="IB16" s="0"/>
      <c r="IC16" s="0"/>
      <c r="ID16" s="0"/>
      <c r="IE16" s="0"/>
      <c r="IF16" s="0"/>
      <c r="IG16" s="0"/>
      <c r="IH16" s="0"/>
      <c r="II16" s="0"/>
      <c r="IJ16" s="0"/>
      <c r="IK16" s="0"/>
      <c r="IL16" s="0"/>
      <c r="IM16" s="0"/>
      <c r="IN16" s="0"/>
      <c r="IO16" s="0"/>
      <c r="IP16" s="0"/>
      <c r="IQ16" s="0"/>
      <c r="IR16" s="0"/>
      <c r="IS16" s="0"/>
      <c r="IT16" s="0"/>
      <c r="IU16" s="0"/>
      <c r="IV16" s="0"/>
      <c r="IW16" s="0"/>
      <c r="IX16" s="0"/>
      <c r="IY16" s="0"/>
      <c r="IZ16" s="0"/>
      <c r="JA16" s="0"/>
      <c r="JB16" s="0"/>
      <c r="JC16" s="0"/>
      <c r="JD16" s="0"/>
      <c r="JE16" s="0"/>
      <c r="JF16" s="0"/>
      <c r="JG16" s="0"/>
      <c r="JH16" s="0"/>
      <c r="JI16" s="0"/>
      <c r="JJ16" s="0"/>
      <c r="JK16" s="0"/>
      <c r="JL16" s="0"/>
      <c r="JM16" s="0"/>
      <c r="JN16" s="0"/>
      <c r="JO16" s="0"/>
      <c r="JP16" s="0"/>
      <c r="JQ16" s="0"/>
      <c r="JR16" s="0"/>
      <c r="JS16" s="0"/>
      <c r="JT16" s="0"/>
      <c r="JU16" s="0"/>
      <c r="JV16" s="0"/>
      <c r="JW16" s="0"/>
      <c r="JX16" s="0"/>
      <c r="JY16" s="0"/>
      <c r="JZ16" s="0"/>
      <c r="KA16" s="0"/>
      <c r="KB16" s="0"/>
      <c r="KC16" s="0"/>
      <c r="KD16" s="0"/>
      <c r="KE16" s="0"/>
      <c r="KF16" s="0"/>
      <c r="KG16" s="0"/>
      <c r="KH16" s="0"/>
      <c r="KI16" s="0"/>
      <c r="KJ16" s="0"/>
      <c r="KK16" s="0"/>
      <c r="KL16" s="0"/>
      <c r="KM16" s="0"/>
      <c r="KN16" s="0"/>
      <c r="KO16" s="0"/>
      <c r="KP16" s="0"/>
      <c r="KQ16" s="0"/>
      <c r="KR16" s="0"/>
      <c r="KS16" s="0"/>
      <c r="KT16" s="0"/>
      <c r="KU16" s="0"/>
      <c r="KV16" s="0"/>
      <c r="KW16" s="0"/>
      <c r="KX16" s="0"/>
      <c r="KY16" s="0"/>
      <c r="KZ16" s="0"/>
      <c r="LA16" s="0"/>
      <c r="LB16" s="0"/>
      <c r="LC16" s="0"/>
      <c r="LD16" s="0"/>
      <c r="LE16" s="0"/>
      <c r="LF16" s="0"/>
      <c r="LG16" s="0"/>
      <c r="LH16" s="0"/>
      <c r="LI16" s="0"/>
      <c r="LJ16" s="0"/>
      <c r="LK16" s="0"/>
      <c r="LL16" s="0"/>
      <c r="LM16" s="0"/>
      <c r="LN16" s="0"/>
      <c r="LO16" s="0"/>
      <c r="LP16" s="0"/>
      <c r="LQ16" s="0"/>
      <c r="LR16" s="0"/>
      <c r="LS16" s="0"/>
      <c r="LT16" s="0"/>
      <c r="LU16" s="0"/>
      <c r="LV16" s="0"/>
      <c r="LW16" s="0"/>
      <c r="LX16" s="0"/>
      <c r="LY16" s="0"/>
      <c r="LZ16" s="0"/>
      <c r="MA16" s="0"/>
      <c r="MB16" s="0"/>
      <c r="MC16" s="0"/>
      <c r="MD16" s="0"/>
      <c r="ME16" s="0"/>
      <c r="MF16" s="0"/>
      <c r="MG16" s="0"/>
      <c r="MH16" s="0"/>
      <c r="MI16" s="0"/>
      <c r="MJ16" s="0"/>
      <c r="MK16" s="0"/>
      <c r="ML16" s="0"/>
      <c r="MM16" s="0"/>
      <c r="MN16" s="0"/>
      <c r="MO16" s="0"/>
      <c r="MP16" s="0"/>
      <c r="MQ16" s="0"/>
      <c r="MR16" s="0"/>
      <c r="MS16" s="0"/>
      <c r="MT16" s="0"/>
      <c r="MU16" s="0"/>
      <c r="MV16" s="0"/>
      <c r="MW16" s="0"/>
      <c r="MX16" s="0"/>
      <c r="MY16" s="0"/>
      <c r="MZ16" s="0"/>
      <c r="NA16" s="0"/>
      <c r="NB16" s="0"/>
      <c r="NC16" s="0"/>
      <c r="ND16" s="0"/>
      <c r="NE16" s="0"/>
      <c r="NF16" s="0"/>
      <c r="NG16" s="0"/>
      <c r="NH16" s="0"/>
      <c r="NI16" s="0"/>
      <c r="NJ16" s="0"/>
      <c r="NK16" s="0"/>
      <c r="NL16" s="0"/>
      <c r="NM16" s="0"/>
      <c r="NN16" s="0"/>
      <c r="NO16" s="0"/>
      <c r="NP16" s="0"/>
      <c r="NQ16" s="0"/>
      <c r="NR16" s="0"/>
      <c r="NS16" s="0"/>
      <c r="NT16" s="0"/>
      <c r="NU16" s="0"/>
      <c r="NV16" s="0"/>
      <c r="NW16" s="0"/>
      <c r="NX16" s="0"/>
      <c r="NY16" s="0"/>
      <c r="NZ16" s="0"/>
      <c r="OA16" s="0"/>
      <c r="OB16" s="0"/>
      <c r="OC16" s="0"/>
      <c r="OD16" s="0"/>
      <c r="OE16" s="0"/>
      <c r="OF16" s="0"/>
      <c r="OG16" s="0"/>
      <c r="OH16" s="0"/>
      <c r="OI16" s="0"/>
      <c r="OJ16" s="0"/>
      <c r="OK16" s="0"/>
      <c r="OL16" s="0"/>
      <c r="OM16" s="0"/>
      <c r="ON16" s="0"/>
      <c r="OO16" s="0"/>
      <c r="OP16" s="0"/>
      <c r="OQ16" s="0"/>
      <c r="OR16" s="0"/>
      <c r="OS16" s="0"/>
      <c r="OT16" s="0"/>
      <c r="OU16" s="0"/>
      <c r="OV16" s="0"/>
      <c r="OW16" s="0"/>
      <c r="OX16" s="0"/>
      <c r="OY16" s="0"/>
      <c r="OZ16" s="0"/>
      <c r="PA16" s="0"/>
      <c r="PB16" s="0"/>
      <c r="PC16" s="0"/>
      <c r="PD16" s="0"/>
      <c r="PE16" s="0"/>
      <c r="PF16" s="0"/>
      <c r="PG16" s="0"/>
      <c r="PH16" s="0"/>
      <c r="PI16" s="0"/>
      <c r="PJ16" s="0"/>
      <c r="PK16" s="0"/>
      <c r="PL16" s="0"/>
      <c r="PM16" s="0"/>
      <c r="PN16" s="0"/>
      <c r="PO16" s="0"/>
      <c r="PP16" s="0"/>
      <c r="PQ16" s="0"/>
      <c r="PR16" s="0"/>
      <c r="PS16" s="0"/>
      <c r="PT16" s="0"/>
      <c r="PU16" s="0"/>
      <c r="PV16" s="0"/>
      <c r="PW16" s="0"/>
      <c r="PX16" s="0"/>
      <c r="PY16" s="0"/>
      <c r="PZ16" s="0"/>
      <c r="QA16" s="0"/>
      <c r="QB16" s="0"/>
      <c r="QC16" s="0"/>
      <c r="QD16" s="0"/>
      <c r="QE16" s="0"/>
      <c r="QF16" s="0"/>
      <c r="QG16" s="0"/>
      <c r="QH16" s="0"/>
      <c r="QI16" s="0"/>
      <c r="QJ16" s="0"/>
      <c r="QK16" s="0"/>
      <c r="QL16" s="0"/>
      <c r="QM16" s="0"/>
      <c r="QN16" s="0"/>
      <c r="QO16" s="0"/>
      <c r="QP16" s="0"/>
      <c r="QQ16" s="0"/>
      <c r="QR16" s="0"/>
      <c r="QS16" s="0"/>
      <c r="QT16" s="0"/>
      <c r="QU16" s="0"/>
      <c r="QV16" s="0"/>
      <c r="QW16" s="0"/>
      <c r="QX16" s="0"/>
      <c r="QY16" s="0"/>
      <c r="QZ16" s="0"/>
      <c r="RA16" s="0"/>
      <c r="RB16" s="0"/>
      <c r="RC16" s="0"/>
      <c r="RD16" s="0"/>
      <c r="RE16" s="0"/>
      <c r="RF16" s="0"/>
      <c r="RG16" s="0"/>
      <c r="RH16" s="0"/>
      <c r="RI16" s="0"/>
      <c r="RJ16" s="0"/>
      <c r="RK16" s="0"/>
      <c r="RL16" s="0"/>
      <c r="RM16" s="0"/>
      <c r="RN16" s="0"/>
      <c r="RO16" s="0"/>
      <c r="RP16" s="0"/>
      <c r="RQ16" s="0"/>
      <c r="RR16" s="0"/>
      <c r="RS16" s="0"/>
      <c r="RT16" s="0"/>
      <c r="RU16" s="0"/>
      <c r="RV16" s="0"/>
      <c r="RW16" s="0"/>
      <c r="RX16" s="0"/>
      <c r="RY16" s="0"/>
      <c r="RZ16" s="0"/>
      <c r="SA16" s="0"/>
      <c r="SB16" s="0"/>
      <c r="SC16" s="0"/>
      <c r="SD16" s="0"/>
      <c r="SE16" s="0"/>
      <c r="SF16" s="0"/>
      <c r="SG16" s="0"/>
      <c r="SH16" s="0"/>
      <c r="SI16" s="0"/>
      <c r="SJ16" s="0"/>
      <c r="SK16" s="0"/>
      <c r="SL16" s="0"/>
      <c r="SM16" s="0"/>
      <c r="SN16" s="0"/>
      <c r="SO16" s="0"/>
      <c r="SP16" s="0"/>
      <c r="SQ16" s="0"/>
      <c r="SR16" s="0"/>
      <c r="SS16" s="0"/>
      <c r="ST16" s="0"/>
      <c r="SU16" s="0"/>
      <c r="SV16" s="0"/>
      <c r="SW16" s="0"/>
      <c r="SX16" s="0"/>
      <c r="SY16" s="0"/>
      <c r="SZ16" s="0"/>
      <c r="TA16" s="0"/>
      <c r="TB16" s="0"/>
      <c r="TC16" s="0"/>
      <c r="TD16" s="0"/>
      <c r="TE16" s="0"/>
      <c r="TF16" s="0"/>
      <c r="TG16" s="0"/>
      <c r="TH16" s="0"/>
      <c r="TI16" s="0"/>
      <c r="TJ16" s="0"/>
      <c r="TK16" s="0"/>
      <c r="TL16" s="0"/>
      <c r="TM16" s="0"/>
      <c r="TN16" s="0"/>
      <c r="TO16" s="0"/>
      <c r="TP16" s="0"/>
      <c r="TQ16" s="0"/>
      <c r="TR16" s="0"/>
      <c r="TS16" s="0"/>
      <c r="TT16" s="0"/>
      <c r="TU16" s="0"/>
      <c r="TV16" s="0"/>
      <c r="TW16" s="0"/>
      <c r="TX16" s="0"/>
      <c r="TY16" s="0"/>
      <c r="TZ16" s="0"/>
      <c r="UA16" s="0"/>
      <c r="UB16" s="0"/>
      <c r="UC16" s="0"/>
      <c r="UD16" s="0"/>
      <c r="UE16" s="0"/>
      <c r="UF16" s="0"/>
      <c r="UG16" s="0"/>
      <c r="UH16" s="0"/>
      <c r="UI16" s="0"/>
      <c r="UJ16" s="0"/>
      <c r="UK16" s="0"/>
      <c r="UL16" s="0"/>
      <c r="UM16" s="0"/>
      <c r="UN16" s="0"/>
      <c r="UO16" s="0"/>
      <c r="UP16" s="0"/>
      <c r="UQ16" s="0"/>
      <c r="UR16" s="0"/>
      <c r="US16" s="0"/>
      <c r="UT16" s="0"/>
      <c r="UU16" s="0"/>
      <c r="UV16" s="0"/>
      <c r="UW16" s="0"/>
      <c r="UX16" s="0"/>
      <c r="UY16" s="0"/>
      <c r="UZ16" s="0"/>
      <c r="VA16" s="0"/>
      <c r="VB16" s="0"/>
      <c r="VC16" s="0"/>
      <c r="VD16" s="0"/>
      <c r="VE16" s="0"/>
      <c r="VF16" s="0"/>
      <c r="VG16" s="0"/>
      <c r="VH16" s="0"/>
      <c r="VI16" s="0"/>
      <c r="VJ16" s="0"/>
      <c r="VK16" s="0"/>
      <c r="VL16" s="0"/>
      <c r="VM16" s="0"/>
      <c r="VN16" s="0"/>
      <c r="VO16" s="0"/>
      <c r="VP16" s="0"/>
      <c r="VQ16" s="0"/>
      <c r="VR16" s="0"/>
      <c r="VS16" s="0"/>
      <c r="VT16" s="0"/>
      <c r="VU16" s="0"/>
      <c r="VV16" s="0"/>
      <c r="VW16" s="0"/>
      <c r="VX16" s="0"/>
      <c r="VY16" s="0"/>
      <c r="VZ16" s="0"/>
      <c r="WA16" s="0"/>
      <c r="WB16" s="0"/>
      <c r="WC16" s="0"/>
      <c r="WD16" s="0"/>
      <c r="WE16" s="0"/>
      <c r="WF16" s="0"/>
      <c r="WG16" s="0"/>
      <c r="WH16" s="0"/>
      <c r="WI16" s="0"/>
      <c r="WJ16" s="0"/>
      <c r="WK16" s="0"/>
      <c r="WL16" s="0"/>
      <c r="WM16" s="0"/>
      <c r="WN16" s="0"/>
      <c r="WO16" s="0"/>
      <c r="WP16" s="0"/>
      <c r="WQ16" s="0"/>
      <c r="WR16" s="0"/>
      <c r="WS16" s="0"/>
      <c r="WT16" s="0"/>
      <c r="WU16" s="0"/>
      <c r="WV16" s="0"/>
      <c r="WW16" s="0"/>
      <c r="WX16" s="0"/>
      <c r="WY16" s="0"/>
      <c r="WZ16" s="0"/>
      <c r="XA16" s="0"/>
      <c r="XB16" s="0"/>
      <c r="XC16" s="0"/>
      <c r="XD16" s="0"/>
      <c r="XE16" s="0"/>
      <c r="XF16" s="0"/>
      <c r="XG16" s="0"/>
      <c r="XH16" s="0"/>
      <c r="XI16" s="0"/>
      <c r="XJ16" s="0"/>
      <c r="XK16" s="0"/>
      <c r="XL16" s="0"/>
      <c r="XM16" s="0"/>
      <c r="XN16" s="0"/>
      <c r="XO16" s="0"/>
      <c r="XP16" s="0"/>
      <c r="XQ16" s="0"/>
      <c r="XR16" s="0"/>
      <c r="XS16" s="0"/>
      <c r="XT16" s="0"/>
      <c r="XU16" s="0"/>
      <c r="XV16" s="0"/>
      <c r="XW16" s="0"/>
      <c r="XX16" s="0"/>
      <c r="XY16" s="0"/>
      <c r="XZ16" s="0"/>
      <c r="YA16" s="0"/>
      <c r="YB16" s="0"/>
      <c r="YC16" s="0"/>
      <c r="YD16" s="0"/>
      <c r="YE16" s="0"/>
      <c r="YF16" s="0"/>
      <c r="YG16" s="0"/>
      <c r="YH16" s="0"/>
      <c r="YI16" s="0"/>
      <c r="YJ16" s="0"/>
      <c r="YK16" s="0"/>
      <c r="YL16" s="0"/>
      <c r="YM16" s="0"/>
      <c r="YN16" s="0"/>
      <c r="YO16" s="0"/>
      <c r="YP16" s="0"/>
      <c r="YQ16" s="0"/>
      <c r="YR16" s="0"/>
      <c r="YS16" s="0"/>
      <c r="YT16" s="0"/>
      <c r="YU16" s="0"/>
      <c r="YV16" s="0"/>
      <c r="YW16" s="0"/>
      <c r="YX16" s="0"/>
      <c r="YY16" s="0"/>
      <c r="YZ16" s="0"/>
      <c r="ZA16" s="0"/>
      <c r="ZB16" s="0"/>
      <c r="ZC16" s="0"/>
      <c r="ZD16" s="0"/>
      <c r="ZE16" s="0"/>
      <c r="ZF16" s="0"/>
      <c r="ZG16" s="0"/>
      <c r="ZH16" s="0"/>
      <c r="ZI16" s="0"/>
      <c r="ZJ16" s="0"/>
      <c r="ZK16" s="0"/>
      <c r="ZL16" s="0"/>
      <c r="ZM16" s="0"/>
      <c r="ZN16" s="0"/>
      <c r="ZO16" s="0"/>
      <c r="ZP16" s="0"/>
      <c r="ZQ16" s="0"/>
      <c r="ZR16" s="0"/>
      <c r="ZS16" s="0"/>
      <c r="ZT16" s="0"/>
      <c r="ZU16" s="0"/>
      <c r="ZV16" s="0"/>
      <c r="ZW16" s="0"/>
      <c r="ZX16" s="0"/>
      <c r="ZY16" s="0"/>
      <c r="ZZ16" s="0"/>
      <c r="AAA16" s="0"/>
      <c r="AAB16" s="0"/>
      <c r="AAC16" s="0"/>
      <c r="AAD16" s="0"/>
      <c r="AAE16" s="0"/>
      <c r="AAF16" s="0"/>
      <c r="AAG16" s="0"/>
      <c r="AAH16" s="0"/>
      <c r="AAI16" s="0"/>
      <c r="AAJ16" s="0"/>
      <c r="AAK16" s="0"/>
      <c r="AAL16" s="0"/>
      <c r="AAM16" s="0"/>
      <c r="AAN16" s="0"/>
      <c r="AAO16" s="0"/>
      <c r="AAP16" s="0"/>
      <c r="AAQ16" s="0"/>
      <c r="AAR16" s="0"/>
      <c r="AAS16" s="0"/>
      <c r="AAT16" s="0"/>
      <c r="AAU16" s="0"/>
      <c r="AAV16" s="0"/>
      <c r="AAW16" s="0"/>
      <c r="AAX16" s="0"/>
      <c r="AAY16" s="0"/>
      <c r="AAZ16" s="0"/>
      <c r="ABA16" s="0"/>
      <c r="ABB16" s="0"/>
      <c r="ABC16" s="0"/>
      <c r="ABD16" s="0"/>
      <c r="ABE16" s="0"/>
      <c r="ABF16" s="0"/>
      <c r="ABG16" s="0"/>
      <c r="ABH16" s="0"/>
      <c r="ABI16" s="0"/>
      <c r="ABJ16" s="0"/>
      <c r="ABK16" s="0"/>
      <c r="ABL16" s="0"/>
      <c r="ABM16" s="0"/>
      <c r="ABN16" s="0"/>
      <c r="ABO16" s="0"/>
      <c r="ABP16" s="0"/>
      <c r="ABQ16" s="0"/>
      <c r="ABR16" s="0"/>
      <c r="ABS16" s="0"/>
      <c r="ABT16" s="0"/>
      <c r="ABU16" s="0"/>
      <c r="ABV16" s="0"/>
      <c r="ABW16" s="0"/>
      <c r="ABX16" s="0"/>
      <c r="ABY16" s="0"/>
      <c r="ABZ16" s="0"/>
      <c r="ACA16" s="0"/>
      <c r="ACB16" s="0"/>
      <c r="ACC16" s="0"/>
      <c r="ACD16" s="0"/>
      <c r="ACE16" s="0"/>
      <c r="ACF16" s="0"/>
      <c r="ACG16" s="0"/>
      <c r="ACH16" s="0"/>
      <c r="ACI16" s="0"/>
      <c r="ACJ16" s="0"/>
      <c r="ACK16" s="0"/>
      <c r="ACL16" s="0"/>
      <c r="ACM16" s="0"/>
      <c r="ACN16" s="0"/>
      <c r="ACO16" s="0"/>
      <c r="ACP16" s="0"/>
      <c r="ACQ16" s="0"/>
      <c r="ACR16" s="0"/>
      <c r="ACS16" s="0"/>
      <c r="ACT16" s="0"/>
      <c r="ACU16" s="0"/>
      <c r="ACV16" s="0"/>
      <c r="ACW16" s="0"/>
      <c r="ACX16" s="0"/>
      <c r="ACY16" s="0"/>
      <c r="ACZ16" s="0"/>
      <c r="ADA16" s="0"/>
      <c r="ADB16" s="0"/>
      <c r="ADC16" s="0"/>
      <c r="ADD16" s="0"/>
      <c r="ADE16" s="0"/>
      <c r="ADF16" s="0"/>
      <c r="ADG16" s="0"/>
      <c r="ADH16" s="0"/>
      <c r="ADI16" s="0"/>
      <c r="ADJ16" s="0"/>
      <c r="ADK16" s="0"/>
      <c r="ADL16" s="0"/>
      <c r="ADM16" s="0"/>
      <c r="ADN16" s="0"/>
      <c r="ADO16" s="0"/>
      <c r="ADP16" s="0"/>
      <c r="ADQ16" s="0"/>
      <c r="ADR16" s="0"/>
      <c r="ADS16" s="0"/>
      <c r="ADT16" s="0"/>
      <c r="ADU16" s="0"/>
      <c r="ADV16" s="0"/>
      <c r="ADW16" s="0"/>
      <c r="ADX16" s="0"/>
      <c r="ADY16" s="0"/>
      <c r="ADZ16" s="0"/>
      <c r="AEA16" s="0"/>
      <c r="AEB16" s="0"/>
      <c r="AEC16" s="0"/>
      <c r="AED16" s="0"/>
      <c r="AEE16" s="0"/>
      <c r="AEF16" s="0"/>
      <c r="AEG16" s="0"/>
      <c r="AEH16" s="0"/>
      <c r="AEI16" s="0"/>
      <c r="AEJ16" s="0"/>
      <c r="AEK16" s="0"/>
      <c r="AEL16" s="0"/>
      <c r="AEM16" s="0"/>
      <c r="AEN16" s="0"/>
      <c r="AEO16" s="0"/>
      <c r="AEP16" s="0"/>
      <c r="AEQ16" s="0"/>
      <c r="AER16" s="0"/>
      <c r="AES16" s="0"/>
      <c r="AET16" s="0"/>
      <c r="AEU16" s="0"/>
      <c r="AEV16" s="0"/>
      <c r="AEW16" s="0"/>
      <c r="AEX16" s="0"/>
      <c r="AEY16" s="0"/>
      <c r="AEZ16" s="0"/>
      <c r="AFA16" s="0"/>
      <c r="AFB16" s="0"/>
      <c r="AFC16" s="0"/>
      <c r="AFD16" s="0"/>
      <c r="AFE16" s="0"/>
      <c r="AFF16" s="0"/>
      <c r="AFG16" s="0"/>
      <c r="AFH16" s="0"/>
      <c r="AFI16" s="0"/>
      <c r="AFJ16" s="0"/>
      <c r="AFK16" s="0"/>
      <c r="AFL16" s="0"/>
      <c r="AFM16" s="0"/>
      <c r="AFN16" s="0"/>
      <c r="AFO16" s="0"/>
      <c r="AFP16" s="0"/>
      <c r="AFQ16" s="0"/>
      <c r="AFR16" s="0"/>
      <c r="AFS16" s="0"/>
      <c r="AFT16" s="0"/>
      <c r="AFU16" s="0"/>
      <c r="AFV16" s="0"/>
      <c r="AFW16" s="0"/>
      <c r="AFX16" s="0"/>
      <c r="AFY16" s="0"/>
      <c r="AFZ16" s="0"/>
      <c r="AGA16" s="0"/>
      <c r="AGB16" s="0"/>
      <c r="AGC16" s="0"/>
      <c r="AGD16" s="0"/>
      <c r="AGE16" s="0"/>
      <c r="AGF16" s="0"/>
      <c r="AGG16" s="0"/>
      <c r="AGH16" s="0"/>
      <c r="AGI16" s="0"/>
      <c r="AGJ16" s="0"/>
      <c r="AGK16" s="0"/>
      <c r="AGL16" s="0"/>
      <c r="AGM16" s="0"/>
      <c r="AGN16" s="0"/>
      <c r="AGO16" s="0"/>
      <c r="AGP16" s="0"/>
      <c r="AGQ16" s="0"/>
      <c r="AGR16" s="0"/>
      <c r="AGS16" s="0"/>
      <c r="AGT16" s="0"/>
      <c r="AGU16" s="0"/>
      <c r="AGV16" s="0"/>
      <c r="AGW16" s="0"/>
      <c r="AGX16" s="0"/>
      <c r="AGY16" s="0"/>
      <c r="AGZ16" s="0"/>
      <c r="AHA16" s="0"/>
      <c r="AHB16" s="0"/>
      <c r="AHC16" s="0"/>
      <c r="AHD16" s="0"/>
      <c r="AHE16" s="0"/>
      <c r="AHF16" s="0"/>
      <c r="AHG16" s="0"/>
      <c r="AHH16" s="0"/>
      <c r="AHI16" s="0"/>
      <c r="AHJ16" s="0"/>
      <c r="AHK16" s="0"/>
      <c r="AHL16" s="0"/>
      <c r="AHM16" s="0"/>
      <c r="AHN16" s="0"/>
      <c r="AHO16" s="0"/>
      <c r="AHP16" s="0"/>
      <c r="AHQ16" s="0"/>
      <c r="AHR16" s="0"/>
      <c r="AHS16" s="0"/>
      <c r="AHT16" s="0"/>
      <c r="AHU16" s="0"/>
      <c r="AHV16" s="0"/>
      <c r="AHW16" s="0"/>
      <c r="AHX16" s="0"/>
      <c r="AHY16" s="0"/>
      <c r="AHZ16" s="0"/>
      <c r="AIA16" s="0"/>
      <c r="AIB16" s="0"/>
      <c r="AIC16" s="0"/>
      <c r="AID16" s="0"/>
      <c r="AIE16" s="0"/>
      <c r="AIF16" s="0"/>
      <c r="AIG16" s="0"/>
      <c r="AIH16" s="0"/>
      <c r="AII16" s="0"/>
      <c r="AIJ16" s="0"/>
      <c r="AIK16" s="0"/>
      <c r="AIL16" s="0"/>
      <c r="AIM16" s="0"/>
      <c r="AIN16" s="0"/>
      <c r="AIO16" s="0"/>
      <c r="AIP16" s="0"/>
      <c r="AIQ16" s="0"/>
      <c r="AIR16" s="0"/>
      <c r="AIS16" s="0"/>
      <c r="AIT16" s="0"/>
      <c r="AIU16" s="0"/>
      <c r="AIV16" s="0"/>
      <c r="AIW16" s="0"/>
      <c r="AIX16" s="0"/>
      <c r="AIY16" s="0"/>
      <c r="AIZ16" s="0"/>
      <c r="AJA16" s="0"/>
      <c r="AJB16" s="0"/>
      <c r="AJC16" s="0"/>
      <c r="AJD16" s="0"/>
      <c r="AJE16" s="0"/>
      <c r="AJF16" s="0"/>
      <c r="AJG16" s="0"/>
      <c r="AJH16" s="0"/>
      <c r="AJI16" s="0"/>
      <c r="AJJ16" s="0"/>
      <c r="AJK16" s="0"/>
      <c r="AJL16" s="0"/>
      <c r="AJM16" s="0"/>
      <c r="AJN16" s="0"/>
      <c r="AJO16" s="0"/>
      <c r="AJP16" s="0"/>
      <c r="AJQ16" s="0"/>
      <c r="AJR16" s="0"/>
      <c r="AJS16" s="0"/>
      <c r="AJT16" s="0"/>
      <c r="AJU16" s="0"/>
      <c r="AJV16" s="0"/>
      <c r="AJW16" s="0"/>
      <c r="AJX16" s="0"/>
      <c r="AJY16" s="0"/>
      <c r="AJZ16" s="0"/>
      <c r="AKA16" s="0"/>
      <c r="AKB16" s="0"/>
      <c r="AKC16" s="0"/>
      <c r="AKD16" s="0"/>
      <c r="AKE16" s="0"/>
      <c r="AKF16" s="0"/>
      <c r="AKG16" s="0"/>
      <c r="AKH16" s="0"/>
      <c r="AKI16" s="0"/>
      <c r="AKJ16" s="0"/>
      <c r="AKK16" s="0"/>
      <c r="AKL16" s="0"/>
      <c r="AKM16" s="0"/>
      <c r="AKN16" s="0"/>
      <c r="AKO16" s="0"/>
      <c r="AKP16" s="0"/>
      <c r="AKQ16" s="0"/>
      <c r="AKR16" s="0"/>
      <c r="AKS16" s="0"/>
      <c r="AKT16" s="0"/>
      <c r="AKU16" s="0"/>
      <c r="AKV16" s="0"/>
      <c r="AKW16" s="0"/>
      <c r="AKX16" s="0"/>
      <c r="AKY16" s="0"/>
      <c r="AKZ16" s="0"/>
      <c r="ALA16" s="0"/>
      <c r="ALB16" s="0"/>
      <c r="ALC16" s="0"/>
      <c r="ALD16" s="0"/>
      <c r="ALE16" s="0"/>
      <c r="ALF16" s="0"/>
      <c r="ALG16" s="0"/>
      <c r="ALH16" s="0"/>
      <c r="ALI16" s="0"/>
      <c r="ALJ16" s="0"/>
      <c r="ALK16" s="0"/>
      <c r="ALL16" s="0"/>
      <c r="ALM16" s="0"/>
      <c r="ALN16" s="0"/>
      <c r="ALO16" s="0"/>
      <c r="ALP16" s="0"/>
      <c r="ALQ16" s="0"/>
      <c r="ALR16" s="0"/>
      <c r="ALS16" s="0"/>
      <c r="ALT16" s="0"/>
      <c r="ALU16" s="0"/>
      <c r="ALV16" s="0"/>
      <c r="ALW16" s="0"/>
      <c r="ALX16" s="0"/>
      <c r="ALY16" s="0"/>
      <c r="ALZ16" s="0"/>
      <c r="AMA16" s="0"/>
      <c r="AMB16" s="0"/>
      <c r="AMC16" s="0"/>
      <c r="AMD16" s="0"/>
      <c r="AME16" s="0"/>
      <c r="AMF16" s="0"/>
      <c r="AMG16" s="0"/>
      <c r="AMH16" s="0"/>
      <c r="AMI16" s="0"/>
      <c r="AMJ16" s="0"/>
    </row>
    <row r="17" customFormat="false" ht="15" hidden="false" customHeight="false" outlineLevel="0" collapsed="false">
      <c r="A17" s="35" t="s">
        <v>231</v>
      </c>
      <c r="B17" s="79" t="s">
        <v>68</v>
      </c>
      <c r="C17" s="125"/>
      <c r="D17" s="126"/>
      <c r="E17" s="37" t="n">
        <v>0.09</v>
      </c>
      <c r="F17" s="38" t="n">
        <f aca="false">C$3*E17*D$13</f>
        <v>0</v>
      </c>
      <c r="G17" s="101" t="n">
        <v>1</v>
      </c>
      <c r="H17" s="38" t="n">
        <f aca="false">C$4*G17</f>
        <v>0</v>
      </c>
      <c r="I17" s="0"/>
      <c r="J17" s="0"/>
      <c r="K17" s="0"/>
      <c r="L17" s="0"/>
      <c r="M17" s="0"/>
      <c r="N17" s="0"/>
      <c r="O17" s="0"/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  <c r="AC17" s="0"/>
      <c r="AD17" s="0"/>
      <c r="AE17" s="0"/>
      <c r="AF17" s="0"/>
      <c r="AG17" s="0"/>
      <c r="AH17" s="0"/>
      <c r="AI17" s="0"/>
      <c r="AJ17" s="0"/>
      <c r="AK17" s="0"/>
      <c r="AL17" s="0"/>
      <c r="AM17" s="0"/>
      <c r="AN17" s="0"/>
      <c r="AO17" s="0"/>
      <c r="AP17" s="0"/>
      <c r="AQ17" s="0"/>
      <c r="AR17" s="0"/>
      <c r="AS17" s="0"/>
      <c r="AT17" s="0"/>
      <c r="AU17" s="0"/>
      <c r="AV17" s="0"/>
      <c r="AW17" s="0"/>
      <c r="AX17" s="0"/>
      <c r="AY17" s="0"/>
      <c r="AZ17" s="0"/>
      <c r="BA17" s="0"/>
      <c r="BB17" s="0"/>
      <c r="BC17" s="0"/>
      <c r="BD17" s="0"/>
      <c r="BE17" s="0"/>
      <c r="BF17" s="0"/>
      <c r="BG17" s="0"/>
      <c r="BH17" s="0"/>
      <c r="BI17" s="0"/>
      <c r="BJ17" s="0"/>
      <c r="BK17" s="0"/>
      <c r="BL17" s="0"/>
      <c r="BM17" s="0"/>
      <c r="BN17" s="0"/>
      <c r="BO17" s="0"/>
      <c r="BP17" s="0"/>
      <c r="BQ17" s="0"/>
      <c r="BR17" s="0"/>
      <c r="BS17" s="0"/>
      <c r="BT17" s="0"/>
      <c r="BU17" s="0"/>
      <c r="BV17" s="0"/>
      <c r="BW17" s="0"/>
      <c r="BX17" s="0"/>
      <c r="BY17" s="0"/>
      <c r="BZ17" s="0"/>
      <c r="CA17" s="0"/>
      <c r="CB17" s="0"/>
      <c r="CC17" s="0"/>
      <c r="CD17" s="0"/>
      <c r="CE17" s="0"/>
      <c r="CF17" s="0"/>
      <c r="CG17" s="0"/>
      <c r="CH17" s="0"/>
      <c r="CI17" s="0"/>
      <c r="CJ17" s="0"/>
      <c r="CK17" s="0"/>
      <c r="CL17" s="0"/>
      <c r="CM17" s="0"/>
      <c r="CN17" s="0"/>
      <c r="CO17" s="0"/>
      <c r="CP17" s="0"/>
      <c r="CQ17" s="0"/>
      <c r="CR17" s="0"/>
      <c r="CS17" s="0"/>
      <c r="CT17" s="0"/>
      <c r="CU17" s="0"/>
      <c r="CV17" s="0"/>
      <c r="CW17" s="0"/>
      <c r="CX17" s="0"/>
      <c r="CY17" s="0"/>
      <c r="CZ17" s="0"/>
      <c r="DA17" s="0"/>
      <c r="DB17" s="0"/>
      <c r="DC17" s="0"/>
      <c r="DD17" s="0"/>
      <c r="DE17" s="0"/>
      <c r="DF17" s="0"/>
      <c r="DG17" s="0"/>
      <c r="DH17" s="0"/>
      <c r="DI17" s="0"/>
      <c r="DJ17" s="0"/>
      <c r="DK17" s="0"/>
      <c r="DL17" s="0"/>
      <c r="DM17" s="0"/>
      <c r="DN17" s="0"/>
      <c r="DO17" s="0"/>
      <c r="DP17" s="0"/>
      <c r="DQ17" s="0"/>
      <c r="DR17" s="0"/>
      <c r="DS17" s="0"/>
      <c r="DT17" s="0"/>
      <c r="DU17" s="0"/>
      <c r="DV17" s="0"/>
      <c r="DW17" s="0"/>
      <c r="DX17" s="0"/>
      <c r="DY17" s="0"/>
      <c r="DZ17" s="0"/>
      <c r="EA17" s="0"/>
      <c r="EB17" s="0"/>
      <c r="EC17" s="0"/>
      <c r="ED17" s="0"/>
      <c r="EE17" s="0"/>
      <c r="EF17" s="0"/>
      <c r="EG17" s="0"/>
      <c r="EH17" s="0"/>
      <c r="EI17" s="0"/>
      <c r="EJ17" s="0"/>
      <c r="EK17" s="0"/>
      <c r="EL17" s="0"/>
      <c r="EM17" s="0"/>
      <c r="EN17" s="0"/>
      <c r="EO17" s="0"/>
      <c r="EP17" s="0"/>
      <c r="EQ17" s="0"/>
      <c r="ER17" s="0"/>
      <c r="ES17" s="0"/>
      <c r="ET17" s="0"/>
      <c r="EU17" s="0"/>
      <c r="EV17" s="0"/>
      <c r="EW17" s="0"/>
      <c r="EX17" s="0"/>
      <c r="EY17" s="0"/>
      <c r="EZ17" s="0"/>
      <c r="FA17" s="0"/>
      <c r="FB17" s="0"/>
      <c r="FC17" s="0"/>
      <c r="FD17" s="0"/>
      <c r="FE17" s="0"/>
      <c r="FF17" s="0"/>
      <c r="FG17" s="0"/>
      <c r="FH17" s="0"/>
      <c r="FI17" s="0"/>
      <c r="FJ17" s="0"/>
      <c r="FK17" s="0"/>
      <c r="FL17" s="0"/>
      <c r="FM17" s="0"/>
      <c r="FN17" s="0"/>
      <c r="FO17" s="0"/>
      <c r="FP17" s="0"/>
      <c r="FQ17" s="0"/>
      <c r="FR17" s="0"/>
      <c r="FS17" s="0"/>
      <c r="FT17" s="0"/>
      <c r="FU17" s="0"/>
      <c r="FV17" s="0"/>
      <c r="FW17" s="0"/>
      <c r="FX17" s="0"/>
      <c r="FY17" s="0"/>
      <c r="FZ17" s="0"/>
      <c r="GA17" s="0"/>
      <c r="GB17" s="0"/>
      <c r="GC17" s="0"/>
      <c r="GD17" s="0"/>
      <c r="GE17" s="0"/>
      <c r="GF17" s="0"/>
      <c r="GG17" s="0"/>
      <c r="GH17" s="0"/>
      <c r="GI17" s="0"/>
      <c r="GJ17" s="0"/>
      <c r="GK17" s="0"/>
      <c r="GL17" s="0"/>
      <c r="GM17" s="0"/>
      <c r="GN17" s="0"/>
      <c r="GO17" s="0"/>
      <c r="GP17" s="0"/>
      <c r="GQ17" s="0"/>
      <c r="GR17" s="0"/>
      <c r="GS17" s="0"/>
      <c r="GT17" s="0"/>
      <c r="GU17" s="0"/>
      <c r="GV17" s="0"/>
      <c r="GW17" s="0"/>
      <c r="GX17" s="0"/>
      <c r="GY17" s="0"/>
      <c r="GZ17" s="0"/>
      <c r="HA17" s="0"/>
      <c r="HB17" s="0"/>
      <c r="HC17" s="0"/>
      <c r="HD17" s="0"/>
      <c r="HE17" s="0"/>
      <c r="HF17" s="0"/>
      <c r="HG17" s="0"/>
      <c r="HH17" s="0"/>
      <c r="HI17" s="0"/>
      <c r="HJ17" s="0"/>
      <c r="HK17" s="0"/>
      <c r="HL17" s="0"/>
      <c r="HM17" s="0"/>
      <c r="HN17" s="0"/>
      <c r="HO17" s="0"/>
      <c r="HP17" s="0"/>
      <c r="HQ17" s="0"/>
      <c r="HR17" s="0"/>
      <c r="HS17" s="0"/>
      <c r="HT17" s="0"/>
      <c r="HU17" s="0"/>
      <c r="HV17" s="0"/>
      <c r="HW17" s="0"/>
      <c r="HX17" s="0"/>
      <c r="HY17" s="0"/>
      <c r="HZ17" s="0"/>
      <c r="IA17" s="0"/>
      <c r="IB17" s="0"/>
      <c r="IC17" s="0"/>
      <c r="ID17" s="0"/>
      <c r="IE17" s="0"/>
      <c r="IF17" s="0"/>
      <c r="IG17" s="0"/>
      <c r="IH17" s="0"/>
      <c r="II17" s="0"/>
      <c r="IJ17" s="0"/>
      <c r="IK17" s="0"/>
      <c r="IL17" s="0"/>
      <c r="IM17" s="0"/>
      <c r="IN17" s="0"/>
      <c r="IO17" s="0"/>
      <c r="IP17" s="0"/>
      <c r="IQ17" s="0"/>
      <c r="IR17" s="0"/>
      <c r="IS17" s="0"/>
      <c r="IT17" s="0"/>
      <c r="IU17" s="0"/>
      <c r="IV17" s="0"/>
      <c r="IW17" s="0"/>
      <c r="IX17" s="0"/>
      <c r="IY17" s="0"/>
      <c r="IZ17" s="0"/>
      <c r="JA17" s="0"/>
      <c r="JB17" s="0"/>
      <c r="JC17" s="0"/>
      <c r="JD17" s="0"/>
      <c r="JE17" s="0"/>
      <c r="JF17" s="0"/>
      <c r="JG17" s="0"/>
      <c r="JH17" s="0"/>
      <c r="JI17" s="0"/>
      <c r="JJ17" s="0"/>
      <c r="JK17" s="0"/>
      <c r="JL17" s="0"/>
      <c r="JM17" s="0"/>
      <c r="JN17" s="0"/>
      <c r="JO17" s="0"/>
      <c r="JP17" s="0"/>
      <c r="JQ17" s="0"/>
      <c r="JR17" s="0"/>
      <c r="JS17" s="0"/>
      <c r="JT17" s="0"/>
      <c r="JU17" s="0"/>
      <c r="JV17" s="0"/>
      <c r="JW17" s="0"/>
      <c r="JX17" s="0"/>
      <c r="JY17" s="0"/>
      <c r="JZ17" s="0"/>
      <c r="KA17" s="0"/>
      <c r="KB17" s="0"/>
      <c r="KC17" s="0"/>
      <c r="KD17" s="0"/>
      <c r="KE17" s="0"/>
      <c r="KF17" s="0"/>
      <c r="KG17" s="0"/>
      <c r="KH17" s="0"/>
      <c r="KI17" s="0"/>
      <c r="KJ17" s="0"/>
      <c r="KK17" s="0"/>
      <c r="KL17" s="0"/>
      <c r="KM17" s="0"/>
      <c r="KN17" s="0"/>
      <c r="KO17" s="0"/>
      <c r="KP17" s="0"/>
      <c r="KQ17" s="0"/>
      <c r="KR17" s="0"/>
      <c r="KS17" s="0"/>
      <c r="KT17" s="0"/>
      <c r="KU17" s="0"/>
      <c r="KV17" s="0"/>
      <c r="KW17" s="0"/>
      <c r="KX17" s="0"/>
      <c r="KY17" s="0"/>
      <c r="KZ17" s="0"/>
      <c r="LA17" s="0"/>
      <c r="LB17" s="0"/>
      <c r="LC17" s="0"/>
      <c r="LD17" s="0"/>
      <c r="LE17" s="0"/>
      <c r="LF17" s="0"/>
      <c r="LG17" s="0"/>
      <c r="LH17" s="0"/>
      <c r="LI17" s="0"/>
      <c r="LJ17" s="0"/>
      <c r="LK17" s="0"/>
      <c r="LL17" s="0"/>
      <c r="LM17" s="0"/>
      <c r="LN17" s="0"/>
      <c r="LO17" s="0"/>
      <c r="LP17" s="0"/>
      <c r="LQ17" s="0"/>
      <c r="LR17" s="0"/>
      <c r="LS17" s="0"/>
      <c r="LT17" s="0"/>
      <c r="LU17" s="0"/>
      <c r="LV17" s="0"/>
      <c r="LW17" s="0"/>
      <c r="LX17" s="0"/>
      <c r="LY17" s="0"/>
      <c r="LZ17" s="0"/>
      <c r="MA17" s="0"/>
      <c r="MB17" s="0"/>
      <c r="MC17" s="0"/>
      <c r="MD17" s="0"/>
      <c r="ME17" s="0"/>
      <c r="MF17" s="0"/>
      <c r="MG17" s="0"/>
      <c r="MH17" s="0"/>
      <c r="MI17" s="0"/>
      <c r="MJ17" s="0"/>
      <c r="MK17" s="0"/>
      <c r="ML17" s="0"/>
      <c r="MM17" s="0"/>
      <c r="MN17" s="0"/>
      <c r="MO17" s="0"/>
      <c r="MP17" s="0"/>
      <c r="MQ17" s="0"/>
      <c r="MR17" s="0"/>
      <c r="MS17" s="0"/>
      <c r="MT17" s="0"/>
      <c r="MU17" s="0"/>
      <c r="MV17" s="0"/>
      <c r="MW17" s="0"/>
      <c r="MX17" s="0"/>
      <c r="MY17" s="0"/>
      <c r="MZ17" s="0"/>
      <c r="NA17" s="0"/>
      <c r="NB17" s="0"/>
      <c r="NC17" s="0"/>
      <c r="ND17" s="0"/>
      <c r="NE17" s="0"/>
      <c r="NF17" s="0"/>
      <c r="NG17" s="0"/>
      <c r="NH17" s="0"/>
      <c r="NI17" s="0"/>
      <c r="NJ17" s="0"/>
      <c r="NK17" s="0"/>
      <c r="NL17" s="0"/>
      <c r="NM17" s="0"/>
      <c r="NN17" s="0"/>
      <c r="NO17" s="0"/>
      <c r="NP17" s="0"/>
      <c r="NQ17" s="0"/>
      <c r="NR17" s="0"/>
      <c r="NS17" s="0"/>
      <c r="NT17" s="0"/>
      <c r="NU17" s="0"/>
      <c r="NV17" s="0"/>
      <c r="NW17" s="0"/>
      <c r="NX17" s="0"/>
      <c r="NY17" s="0"/>
      <c r="NZ17" s="0"/>
      <c r="OA17" s="0"/>
      <c r="OB17" s="0"/>
      <c r="OC17" s="0"/>
      <c r="OD17" s="0"/>
      <c r="OE17" s="0"/>
      <c r="OF17" s="0"/>
      <c r="OG17" s="0"/>
      <c r="OH17" s="0"/>
      <c r="OI17" s="0"/>
      <c r="OJ17" s="0"/>
      <c r="OK17" s="0"/>
      <c r="OL17" s="0"/>
      <c r="OM17" s="0"/>
      <c r="ON17" s="0"/>
      <c r="OO17" s="0"/>
      <c r="OP17" s="0"/>
      <c r="OQ17" s="0"/>
      <c r="OR17" s="0"/>
      <c r="OS17" s="0"/>
      <c r="OT17" s="0"/>
      <c r="OU17" s="0"/>
      <c r="OV17" s="0"/>
      <c r="OW17" s="0"/>
      <c r="OX17" s="0"/>
      <c r="OY17" s="0"/>
      <c r="OZ17" s="0"/>
      <c r="PA17" s="0"/>
      <c r="PB17" s="0"/>
      <c r="PC17" s="0"/>
      <c r="PD17" s="0"/>
      <c r="PE17" s="0"/>
      <c r="PF17" s="0"/>
      <c r="PG17" s="0"/>
      <c r="PH17" s="0"/>
      <c r="PI17" s="0"/>
      <c r="PJ17" s="0"/>
      <c r="PK17" s="0"/>
      <c r="PL17" s="0"/>
      <c r="PM17" s="0"/>
      <c r="PN17" s="0"/>
      <c r="PO17" s="0"/>
      <c r="PP17" s="0"/>
      <c r="PQ17" s="0"/>
      <c r="PR17" s="0"/>
      <c r="PS17" s="0"/>
      <c r="PT17" s="0"/>
      <c r="PU17" s="0"/>
      <c r="PV17" s="0"/>
      <c r="PW17" s="0"/>
      <c r="PX17" s="0"/>
      <c r="PY17" s="0"/>
      <c r="PZ17" s="0"/>
      <c r="QA17" s="0"/>
      <c r="QB17" s="0"/>
      <c r="QC17" s="0"/>
      <c r="QD17" s="0"/>
      <c r="QE17" s="0"/>
      <c r="QF17" s="0"/>
      <c r="QG17" s="0"/>
      <c r="QH17" s="0"/>
      <c r="QI17" s="0"/>
      <c r="QJ17" s="0"/>
      <c r="QK17" s="0"/>
      <c r="QL17" s="0"/>
      <c r="QM17" s="0"/>
      <c r="QN17" s="0"/>
      <c r="QO17" s="0"/>
      <c r="QP17" s="0"/>
      <c r="QQ17" s="0"/>
      <c r="QR17" s="0"/>
      <c r="QS17" s="0"/>
      <c r="QT17" s="0"/>
      <c r="QU17" s="0"/>
      <c r="QV17" s="0"/>
      <c r="QW17" s="0"/>
      <c r="QX17" s="0"/>
      <c r="QY17" s="0"/>
      <c r="QZ17" s="0"/>
      <c r="RA17" s="0"/>
      <c r="RB17" s="0"/>
      <c r="RC17" s="0"/>
      <c r="RD17" s="0"/>
      <c r="RE17" s="0"/>
      <c r="RF17" s="0"/>
      <c r="RG17" s="0"/>
      <c r="RH17" s="0"/>
      <c r="RI17" s="0"/>
      <c r="RJ17" s="0"/>
      <c r="RK17" s="0"/>
      <c r="RL17" s="0"/>
      <c r="RM17" s="0"/>
      <c r="RN17" s="0"/>
      <c r="RO17" s="0"/>
      <c r="RP17" s="0"/>
      <c r="RQ17" s="0"/>
      <c r="RR17" s="0"/>
      <c r="RS17" s="0"/>
      <c r="RT17" s="0"/>
      <c r="RU17" s="0"/>
      <c r="RV17" s="0"/>
      <c r="RW17" s="0"/>
      <c r="RX17" s="0"/>
      <c r="RY17" s="0"/>
      <c r="RZ17" s="0"/>
      <c r="SA17" s="0"/>
      <c r="SB17" s="0"/>
      <c r="SC17" s="0"/>
      <c r="SD17" s="0"/>
      <c r="SE17" s="0"/>
      <c r="SF17" s="0"/>
      <c r="SG17" s="0"/>
      <c r="SH17" s="0"/>
      <c r="SI17" s="0"/>
      <c r="SJ17" s="0"/>
      <c r="SK17" s="0"/>
      <c r="SL17" s="0"/>
      <c r="SM17" s="0"/>
      <c r="SN17" s="0"/>
      <c r="SO17" s="0"/>
      <c r="SP17" s="0"/>
      <c r="SQ17" s="0"/>
      <c r="SR17" s="0"/>
      <c r="SS17" s="0"/>
      <c r="ST17" s="0"/>
      <c r="SU17" s="0"/>
      <c r="SV17" s="0"/>
      <c r="SW17" s="0"/>
      <c r="SX17" s="0"/>
      <c r="SY17" s="0"/>
      <c r="SZ17" s="0"/>
      <c r="TA17" s="0"/>
      <c r="TB17" s="0"/>
      <c r="TC17" s="0"/>
      <c r="TD17" s="0"/>
      <c r="TE17" s="0"/>
      <c r="TF17" s="0"/>
      <c r="TG17" s="0"/>
      <c r="TH17" s="0"/>
      <c r="TI17" s="0"/>
      <c r="TJ17" s="0"/>
      <c r="TK17" s="0"/>
      <c r="TL17" s="0"/>
      <c r="TM17" s="0"/>
      <c r="TN17" s="0"/>
      <c r="TO17" s="0"/>
      <c r="TP17" s="0"/>
      <c r="TQ17" s="0"/>
      <c r="TR17" s="0"/>
      <c r="TS17" s="0"/>
      <c r="TT17" s="0"/>
      <c r="TU17" s="0"/>
      <c r="TV17" s="0"/>
      <c r="TW17" s="0"/>
      <c r="TX17" s="0"/>
      <c r="TY17" s="0"/>
      <c r="TZ17" s="0"/>
      <c r="UA17" s="0"/>
      <c r="UB17" s="0"/>
      <c r="UC17" s="0"/>
      <c r="UD17" s="0"/>
      <c r="UE17" s="0"/>
      <c r="UF17" s="0"/>
      <c r="UG17" s="0"/>
      <c r="UH17" s="0"/>
      <c r="UI17" s="0"/>
      <c r="UJ17" s="0"/>
      <c r="UK17" s="0"/>
      <c r="UL17" s="0"/>
      <c r="UM17" s="0"/>
      <c r="UN17" s="0"/>
      <c r="UO17" s="0"/>
      <c r="UP17" s="0"/>
      <c r="UQ17" s="0"/>
      <c r="UR17" s="0"/>
      <c r="US17" s="0"/>
      <c r="UT17" s="0"/>
      <c r="UU17" s="0"/>
      <c r="UV17" s="0"/>
      <c r="UW17" s="0"/>
      <c r="UX17" s="0"/>
      <c r="UY17" s="0"/>
      <c r="UZ17" s="0"/>
      <c r="VA17" s="0"/>
      <c r="VB17" s="0"/>
      <c r="VC17" s="0"/>
      <c r="VD17" s="0"/>
      <c r="VE17" s="0"/>
      <c r="VF17" s="0"/>
      <c r="VG17" s="0"/>
      <c r="VH17" s="0"/>
      <c r="VI17" s="0"/>
      <c r="VJ17" s="0"/>
      <c r="VK17" s="0"/>
      <c r="VL17" s="0"/>
      <c r="VM17" s="0"/>
      <c r="VN17" s="0"/>
      <c r="VO17" s="0"/>
      <c r="VP17" s="0"/>
      <c r="VQ17" s="0"/>
      <c r="VR17" s="0"/>
      <c r="VS17" s="0"/>
      <c r="VT17" s="0"/>
      <c r="VU17" s="0"/>
      <c r="VV17" s="0"/>
      <c r="VW17" s="0"/>
      <c r="VX17" s="0"/>
      <c r="VY17" s="0"/>
      <c r="VZ17" s="0"/>
      <c r="WA17" s="0"/>
      <c r="WB17" s="0"/>
      <c r="WC17" s="0"/>
      <c r="WD17" s="0"/>
      <c r="WE17" s="0"/>
      <c r="WF17" s="0"/>
      <c r="WG17" s="0"/>
      <c r="WH17" s="0"/>
      <c r="WI17" s="0"/>
      <c r="WJ17" s="0"/>
      <c r="WK17" s="0"/>
      <c r="WL17" s="0"/>
      <c r="WM17" s="0"/>
      <c r="WN17" s="0"/>
      <c r="WO17" s="0"/>
      <c r="WP17" s="0"/>
      <c r="WQ17" s="0"/>
      <c r="WR17" s="0"/>
      <c r="WS17" s="0"/>
      <c r="WT17" s="0"/>
      <c r="WU17" s="0"/>
      <c r="WV17" s="0"/>
      <c r="WW17" s="0"/>
      <c r="WX17" s="0"/>
      <c r="WY17" s="0"/>
      <c r="WZ17" s="0"/>
      <c r="XA17" s="0"/>
      <c r="XB17" s="0"/>
      <c r="XC17" s="0"/>
      <c r="XD17" s="0"/>
      <c r="XE17" s="0"/>
      <c r="XF17" s="0"/>
      <c r="XG17" s="0"/>
      <c r="XH17" s="0"/>
      <c r="XI17" s="0"/>
      <c r="XJ17" s="0"/>
      <c r="XK17" s="0"/>
      <c r="XL17" s="0"/>
      <c r="XM17" s="0"/>
      <c r="XN17" s="0"/>
      <c r="XO17" s="0"/>
      <c r="XP17" s="0"/>
      <c r="XQ17" s="0"/>
      <c r="XR17" s="0"/>
      <c r="XS17" s="0"/>
      <c r="XT17" s="0"/>
      <c r="XU17" s="0"/>
      <c r="XV17" s="0"/>
      <c r="XW17" s="0"/>
      <c r="XX17" s="0"/>
      <c r="XY17" s="0"/>
      <c r="XZ17" s="0"/>
      <c r="YA17" s="0"/>
      <c r="YB17" s="0"/>
      <c r="YC17" s="0"/>
      <c r="YD17" s="0"/>
      <c r="YE17" s="0"/>
      <c r="YF17" s="0"/>
      <c r="YG17" s="0"/>
      <c r="YH17" s="0"/>
      <c r="YI17" s="0"/>
      <c r="YJ17" s="0"/>
      <c r="YK17" s="0"/>
      <c r="YL17" s="0"/>
      <c r="YM17" s="0"/>
      <c r="YN17" s="0"/>
      <c r="YO17" s="0"/>
      <c r="YP17" s="0"/>
      <c r="YQ17" s="0"/>
      <c r="YR17" s="0"/>
      <c r="YS17" s="0"/>
      <c r="YT17" s="0"/>
      <c r="YU17" s="0"/>
      <c r="YV17" s="0"/>
      <c r="YW17" s="0"/>
      <c r="YX17" s="0"/>
      <c r="YY17" s="0"/>
      <c r="YZ17" s="0"/>
      <c r="ZA17" s="0"/>
      <c r="ZB17" s="0"/>
      <c r="ZC17" s="0"/>
      <c r="ZD17" s="0"/>
      <c r="ZE17" s="0"/>
      <c r="ZF17" s="0"/>
      <c r="ZG17" s="0"/>
      <c r="ZH17" s="0"/>
      <c r="ZI17" s="0"/>
      <c r="ZJ17" s="0"/>
      <c r="ZK17" s="0"/>
      <c r="ZL17" s="0"/>
      <c r="ZM17" s="0"/>
      <c r="ZN17" s="0"/>
      <c r="ZO17" s="0"/>
      <c r="ZP17" s="0"/>
      <c r="ZQ17" s="0"/>
      <c r="ZR17" s="0"/>
      <c r="ZS17" s="0"/>
      <c r="ZT17" s="0"/>
      <c r="ZU17" s="0"/>
      <c r="ZV17" s="0"/>
      <c r="ZW17" s="0"/>
      <c r="ZX17" s="0"/>
      <c r="ZY17" s="0"/>
      <c r="ZZ17" s="0"/>
      <c r="AAA17" s="0"/>
      <c r="AAB17" s="0"/>
      <c r="AAC17" s="0"/>
      <c r="AAD17" s="0"/>
      <c r="AAE17" s="0"/>
      <c r="AAF17" s="0"/>
      <c r="AAG17" s="0"/>
      <c r="AAH17" s="0"/>
      <c r="AAI17" s="0"/>
      <c r="AAJ17" s="0"/>
      <c r="AAK17" s="0"/>
      <c r="AAL17" s="0"/>
      <c r="AAM17" s="0"/>
      <c r="AAN17" s="0"/>
      <c r="AAO17" s="0"/>
      <c r="AAP17" s="0"/>
      <c r="AAQ17" s="0"/>
      <c r="AAR17" s="0"/>
      <c r="AAS17" s="0"/>
      <c r="AAT17" s="0"/>
      <c r="AAU17" s="0"/>
      <c r="AAV17" s="0"/>
      <c r="AAW17" s="0"/>
      <c r="AAX17" s="0"/>
      <c r="AAY17" s="0"/>
      <c r="AAZ17" s="0"/>
      <c r="ABA17" s="0"/>
      <c r="ABB17" s="0"/>
      <c r="ABC17" s="0"/>
      <c r="ABD17" s="0"/>
      <c r="ABE17" s="0"/>
      <c r="ABF17" s="0"/>
      <c r="ABG17" s="0"/>
      <c r="ABH17" s="0"/>
      <c r="ABI17" s="0"/>
      <c r="ABJ17" s="0"/>
      <c r="ABK17" s="0"/>
      <c r="ABL17" s="0"/>
      <c r="ABM17" s="0"/>
      <c r="ABN17" s="0"/>
      <c r="ABO17" s="0"/>
      <c r="ABP17" s="0"/>
      <c r="ABQ17" s="0"/>
      <c r="ABR17" s="0"/>
      <c r="ABS17" s="0"/>
      <c r="ABT17" s="0"/>
      <c r="ABU17" s="0"/>
      <c r="ABV17" s="0"/>
      <c r="ABW17" s="0"/>
      <c r="ABX17" s="0"/>
      <c r="ABY17" s="0"/>
      <c r="ABZ17" s="0"/>
      <c r="ACA17" s="0"/>
      <c r="ACB17" s="0"/>
      <c r="ACC17" s="0"/>
      <c r="ACD17" s="0"/>
      <c r="ACE17" s="0"/>
      <c r="ACF17" s="0"/>
      <c r="ACG17" s="0"/>
      <c r="ACH17" s="0"/>
      <c r="ACI17" s="0"/>
      <c r="ACJ17" s="0"/>
      <c r="ACK17" s="0"/>
      <c r="ACL17" s="0"/>
      <c r="ACM17" s="0"/>
      <c r="ACN17" s="0"/>
      <c r="ACO17" s="0"/>
      <c r="ACP17" s="0"/>
      <c r="ACQ17" s="0"/>
      <c r="ACR17" s="0"/>
      <c r="ACS17" s="0"/>
      <c r="ACT17" s="0"/>
      <c r="ACU17" s="0"/>
      <c r="ACV17" s="0"/>
      <c r="ACW17" s="0"/>
      <c r="ACX17" s="0"/>
      <c r="ACY17" s="0"/>
      <c r="ACZ17" s="0"/>
      <c r="ADA17" s="0"/>
      <c r="ADB17" s="0"/>
      <c r="ADC17" s="0"/>
      <c r="ADD17" s="0"/>
      <c r="ADE17" s="0"/>
      <c r="ADF17" s="0"/>
      <c r="ADG17" s="0"/>
      <c r="ADH17" s="0"/>
      <c r="ADI17" s="0"/>
      <c r="ADJ17" s="0"/>
      <c r="ADK17" s="0"/>
      <c r="ADL17" s="0"/>
      <c r="ADM17" s="0"/>
      <c r="ADN17" s="0"/>
      <c r="ADO17" s="0"/>
      <c r="ADP17" s="0"/>
      <c r="ADQ17" s="0"/>
      <c r="ADR17" s="0"/>
      <c r="ADS17" s="0"/>
      <c r="ADT17" s="0"/>
      <c r="ADU17" s="0"/>
      <c r="ADV17" s="0"/>
      <c r="ADW17" s="0"/>
      <c r="ADX17" s="0"/>
      <c r="ADY17" s="0"/>
      <c r="ADZ17" s="0"/>
      <c r="AEA17" s="0"/>
      <c r="AEB17" s="0"/>
      <c r="AEC17" s="0"/>
      <c r="AED17" s="0"/>
      <c r="AEE17" s="0"/>
      <c r="AEF17" s="0"/>
      <c r="AEG17" s="0"/>
      <c r="AEH17" s="0"/>
      <c r="AEI17" s="0"/>
      <c r="AEJ17" s="0"/>
      <c r="AEK17" s="0"/>
      <c r="AEL17" s="0"/>
      <c r="AEM17" s="0"/>
      <c r="AEN17" s="0"/>
      <c r="AEO17" s="0"/>
      <c r="AEP17" s="0"/>
      <c r="AEQ17" s="0"/>
      <c r="AER17" s="0"/>
      <c r="AES17" s="0"/>
      <c r="AET17" s="0"/>
      <c r="AEU17" s="0"/>
      <c r="AEV17" s="0"/>
      <c r="AEW17" s="0"/>
      <c r="AEX17" s="0"/>
      <c r="AEY17" s="0"/>
      <c r="AEZ17" s="0"/>
      <c r="AFA17" s="0"/>
      <c r="AFB17" s="0"/>
      <c r="AFC17" s="0"/>
      <c r="AFD17" s="0"/>
      <c r="AFE17" s="0"/>
      <c r="AFF17" s="0"/>
      <c r="AFG17" s="0"/>
      <c r="AFH17" s="0"/>
      <c r="AFI17" s="0"/>
      <c r="AFJ17" s="0"/>
      <c r="AFK17" s="0"/>
      <c r="AFL17" s="0"/>
      <c r="AFM17" s="0"/>
      <c r="AFN17" s="0"/>
      <c r="AFO17" s="0"/>
      <c r="AFP17" s="0"/>
      <c r="AFQ17" s="0"/>
      <c r="AFR17" s="0"/>
      <c r="AFS17" s="0"/>
      <c r="AFT17" s="0"/>
      <c r="AFU17" s="0"/>
      <c r="AFV17" s="0"/>
      <c r="AFW17" s="0"/>
      <c r="AFX17" s="0"/>
      <c r="AFY17" s="0"/>
      <c r="AFZ17" s="0"/>
      <c r="AGA17" s="0"/>
      <c r="AGB17" s="0"/>
      <c r="AGC17" s="0"/>
      <c r="AGD17" s="0"/>
      <c r="AGE17" s="0"/>
      <c r="AGF17" s="0"/>
      <c r="AGG17" s="0"/>
      <c r="AGH17" s="0"/>
      <c r="AGI17" s="0"/>
      <c r="AGJ17" s="0"/>
      <c r="AGK17" s="0"/>
      <c r="AGL17" s="0"/>
      <c r="AGM17" s="0"/>
      <c r="AGN17" s="0"/>
      <c r="AGO17" s="0"/>
      <c r="AGP17" s="0"/>
      <c r="AGQ17" s="0"/>
      <c r="AGR17" s="0"/>
      <c r="AGS17" s="0"/>
      <c r="AGT17" s="0"/>
      <c r="AGU17" s="0"/>
      <c r="AGV17" s="0"/>
      <c r="AGW17" s="0"/>
      <c r="AGX17" s="0"/>
      <c r="AGY17" s="0"/>
      <c r="AGZ17" s="0"/>
      <c r="AHA17" s="0"/>
      <c r="AHB17" s="0"/>
      <c r="AHC17" s="0"/>
      <c r="AHD17" s="0"/>
      <c r="AHE17" s="0"/>
      <c r="AHF17" s="0"/>
      <c r="AHG17" s="0"/>
      <c r="AHH17" s="0"/>
      <c r="AHI17" s="0"/>
      <c r="AHJ17" s="0"/>
      <c r="AHK17" s="0"/>
      <c r="AHL17" s="0"/>
      <c r="AHM17" s="0"/>
      <c r="AHN17" s="0"/>
      <c r="AHO17" s="0"/>
      <c r="AHP17" s="0"/>
      <c r="AHQ17" s="0"/>
      <c r="AHR17" s="0"/>
      <c r="AHS17" s="0"/>
      <c r="AHT17" s="0"/>
      <c r="AHU17" s="0"/>
      <c r="AHV17" s="0"/>
      <c r="AHW17" s="0"/>
      <c r="AHX17" s="0"/>
      <c r="AHY17" s="0"/>
      <c r="AHZ17" s="0"/>
      <c r="AIA17" s="0"/>
      <c r="AIB17" s="0"/>
      <c r="AIC17" s="0"/>
      <c r="AID17" s="0"/>
      <c r="AIE17" s="0"/>
      <c r="AIF17" s="0"/>
      <c r="AIG17" s="0"/>
      <c r="AIH17" s="0"/>
      <c r="AII17" s="0"/>
      <c r="AIJ17" s="0"/>
      <c r="AIK17" s="0"/>
      <c r="AIL17" s="0"/>
      <c r="AIM17" s="0"/>
      <c r="AIN17" s="0"/>
      <c r="AIO17" s="0"/>
      <c r="AIP17" s="0"/>
      <c r="AIQ17" s="0"/>
      <c r="AIR17" s="0"/>
      <c r="AIS17" s="0"/>
      <c r="AIT17" s="0"/>
      <c r="AIU17" s="0"/>
      <c r="AIV17" s="0"/>
      <c r="AIW17" s="0"/>
      <c r="AIX17" s="0"/>
      <c r="AIY17" s="0"/>
      <c r="AIZ17" s="0"/>
      <c r="AJA17" s="0"/>
      <c r="AJB17" s="0"/>
      <c r="AJC17" s="0"/>
      <c r="AJD17" s="0"/>
      <c r="AJE17" s="0"/>
      <c r="AJF17" s="0"/>
      <c r="AJG17" s="0"/>
      <c r="AJH17" s="0"/>
      <c r="AJI17" s="0"/>
      <c r="AJJ17" s="0"/>
      <c r="AJK17" s="0"/>
      <c r="AJL17" s="0"/>
      <c r="AJM17" s="0"/>
      <c r="AJN17" s="0"/>
      <c r="AJO17" s="0"/>
      <c r="AJP17" s="0"/>
      <c r="AJQ17" s="0"/>
      <c r="AJR17" s="0"/>
      <c r="AJS17" s="0"/>
      <c r="AJT17" s="0"/>
      <c r="AJU17" s="0"/>
      <c r="AJV17" s="0"/>
      <c r="AJW17" s="0"/>
      <c r="AJX17" s="0"/>
      <c r="AJY17" s="0"/>
      <c r="AJZ17" s="0"/>
      <c r="AKA17" s="0"/>
      <c r="AKB17" s="0"/>
      <c r="AKC17" s="0"/>
      <c r="AKD17" s="0"/>
      <c r="AKE17" s="0"/>
      <c r="AKF17" s="0"/>
      <c r="AKG17" s="0"/>
      <c r="AKH17" s="0"/>
      <c r="AKI17" s="0"/>
      <c r="AKJ17" s="0"/>
      <c r="AKK17" s="0"/>
      <c r="AKL17" s="0"/>
      <c r="AKM17" s="0"/>
      <c r="AKN17" s="0"/>
      <c r="AKO17" s="0"/>
      <c r="AKP17" s="0"/>
      <c r="AKQ17" s="0"/>
      <c r="AKR17" s="0"/>
      <c r="AKS17" s="0"/>
      <c r="AKT17" s="0"/>
      <c r="AKU17" s="0"/>
      <c r="AKV17" s="0"/>
      <c r="AKW17" s="0"/>
      <c r="AKX17" s="0"/>
      <c r="AKY17" s="0"/>
      <c r="AKZ17" s="0"/>
      <c r="ALA17" s="0"/>
      <c r="ALB17" s="0"/>
      <c r="ALC17" s="0"/>
      <c r="ALD17" s="0"/>
      <c r="ALE17" s="0"/>
      <c r="ALF17" s="0"/>
      <c r="ALG17" s="0"/>
      <c r="ALH17" s="0"/>
      <c r="ALI17" s="0"/>
      <c r="ALJ17" s="0"/>
      <c r="ALK17" s="0"/>
      <c r="ALL17" s="0"/>
      <c r="ALM17" s="0"/>
      <c r="ALN17" s="0"/>
      <c r="ALO17" s="0"/>
      <c r="ALP17" s="0"/>
      <c r="ALQ17" s="0"/>
      <c r="ALR17" s="0"/>
      <c r="ALS17" s="0"/>
      <c r="ALT17" s="0"/>
      <c r="ALU17" s="0"/>
      <c r="ALV17" s="0"/>
      <c r="ALW17" s="0"/>
      <c r="ALX17" s="0"/>
      <c r="ALY17" s="0"/>
      <c r="ALZ17" s="0"/>
      <c r="AMA17" s="0"/>
      <c r="AMB17" s="0"/>
      <c r="AMC17" s="0"/>
      <c r="AMD17" s="0"/>
      <c r="AME17" s="0"/>
      <c r="AMF17" s="0"/>
      <c r="AMG17" s="0"/>
      <c r="AMH17" s="0"/>
      <c r="AMI17" s="0"/>
      <c r="AMJ17" s="0"/>
    </row>
    <row r="18" customFormat="false" ht="15" hidden="false" customHeight="false" outlineLevel="0" collapsed="false">
      <c r="A18" s="35" t="s">
        <v>232</v>
      </c>
      <c r="B18" s="79" t="s">
        <v>70</v>
      </c>
      <c r="C18" s="125"/>
      <c r="D18" s="126"/>
      <c r="E18" s="37" t="n">
        <v>0.07</v>
      </c>
      <c r="F18" s="38" t="n">
        <f aca="false">C$3*E18*D$13</f>
        <v>0</v>
      </c>
      <c r="G18" s="107" t="n">
        <v>1</v>
      </c>
      <c r="H18" s="38" t="n">
        <f aca="false">C$4*G18</f>
        <v>0</v>
      </c>
      <c r="I18" s="0"/>
      <c r="J18" s="0"/>
      <c r="K18" s="0"/>
      <c r="L18" s="0"/>
      <c r="M18" s="0"/>
      <c r="N18" s="0"/>
      <c r="O18" s="0"/>
      <c r="P18" s="0"/>
      <c r="Q18" s="0"/>
      <c r="R18" s="0"/>
      <c r="S18" s="0"/>
      <c r="T18" s="0"/>
      <c r="U18" s="0"/>
      <c r="V18" s="0"/>
      <c r="W18" s="0"/>
      <c r="X18" s="0"/>
      <c r="Y18" s="0"/>
      <c r="Z18" s="0"/>
      <c r="AA18" s="0"/>
      <c r="AB18" s="0"/>
      <c r="AC18" s="0"/>
      <c r="AD18" s="0"/>
      <c r="AE18" s="0"/>
      <c r="AF18" s="0"/>
      <c r="AG18" s="0"/>
      <c r="AH18" s="0"/>
      <c r="AI18" s="0"/>
      <c r="AJ18" s="0"/>
      <c r="AK18" s="0"/>
      <c r="AL18" s="0"/>
      <c r="AM18" s="0"/>
      <c r="AN18" s="0"/>
      <c r="AO18" s="0"/>
      <c r="AP18" s="0"/>
      <c r="AQ18" s="0"/>
      <c r="AR18" s="0"/>
      <c r="AS18" s="0"/>
      <c r="AT18" s="0"/>
      <c r="AU18" s="0"/>
      <c r="AV18" s="0"/>
      <c r="AW18" s="0"/>
      <c r="AX18" s="0"/>
      <c r="AY18" s="0"/>
      <c r="AZ18" s="0"/>
      <c r="BA18" s="0"/>
      <c r="BB18" s="0"/>
      <c r="BC18" s="0"/>
      <c r="BD18" s="0"/>
      <c r="BE18" s="0"/>
      <c r="BF18" s="0"/>
      <c r="BG18" s="0"/>
      <c r="BH18" s="0"/>
      <c r="BI18" s="0"/>
      <c r="BJ18" s="0"/>
      <c r="BK18" s="0"/>
      <c r="BL18" s="0"/>
      <c r="BM18" s="0"/>
      <c r="BN18" s="0"/>
      <c r="BO18" s="0"/>
      <c r="BP18" s="0"/>
      <c r="BQ18" s="0"/>
      <c r="BR18" s="0"/>
      <c r="BS18" s="0"/>
      <c r="BT18" s="0"/>
      <c r="BU18" s="0"/>
      <c r="BV18" s="0"/>
      <c r="BW18" s="0"/>
      <c r="BX18" s="0"/>
      <c r="BY18" s="0"/>
      <c r="BZ18" s="0"/>
      <c r="CA18" s="0"/>
      <c r="CB18" s="0"/>
      <c r="CC18" s="0"/>
      <c r="CD18" s="0"/>
      <c r="CE18" s="0"/>
      <c r="CF18" s="0"/>
      <c r="CG18" s="0"/>
      <c r="CH18" s="0"/>
      <c r="CI18" s="0"/>
      <c r="CJ18" s="0"/>
      <c r="CK18" s="0"/>
      <c r="CL18" s="0"/>
      <c r="CM18" s="0"/>
      <c r="CN18" s="0"/>
      <c r="CO18" s="0"/>
      <c r="CP18" s="0"/>
      <c r="CQ18" s="0"/>
      <c r="CR18" s="0"/>
      <c r="CS18" s="0"/>
      <c r="CT18" s="0"/>
      <c r="CU18" s="0"/>
      <c r="CV18" s="0"/>
      <c r="CW18" s="0"/>
      <c r="CX18" s="0"/>
      <c r="CY18" s="0"/>
      <c r="CZ18" s="0"/>
      <c r="DA18" s="0"/>
      <c r="DB18" s="0"/>
      <c r="DC18" s="0"/>
      <c r="DD18" s="0"/>
      <c r="DE18" s="0"/>
      <c r="DF18" s="0"/>
      <c r="DG18" s="0"/>
      <c r="DH18" s="0"/>
      <c r="DI18" s="0"/>
      <c r="DJ18" s="0"/>
      <c r="DK18" s="0"/>
      <c r="DL18" s="0"/>
      <c r="DM18" s="0"/>
      <c r="DN18" s="0"/>
      <c r="DO18" s="0"/>
      <c r="DP18" s="0"/>
      <c r="DQ18" s="0"/>
      <c r="DR18" s="0"/>
      <c r="DS18" s="0"/>
      <c r="DT18" s="0"/>
      <c r="DU18" s="0"/>
      <c r="DV18" s="0"/>
      <c r="DW18" s="0"/>
      <c r="DX18" s="0"/>
      <c r="DY18" s="0"/>
      <c r="DZ18" s="0"/>
      <c r="EA18" s="0"/>
      <c r="EB18" s="0"/>
      <c r="EC18" s="0"/>
      <c r="ED18" s="0"/>
      <c r="EE18" s="0"/>
      <c r="EF18" s="0"/>
      <c r="EG18" s="0"/>
      <c r="EH18" s="0"/>
      <c r="EI18" s="0"/>
      <c r="EJ18" s="0"/>
      <c r="EK18" s="0"/>
      <c r="EL18" s="0"/>
      <c r="EM18" s="0"/>
      <c r="EN18" s="0"/>
      <c r="EO18" s="0"/>
      <c r="EP18" s="0"/>
      <c r="EQ18" s="0"/>
      <c r="ER18" s="0"/>
      <c r="ES18" s="0"/>
      <c r="ET18" s="0"/>
      <c r="EU18" s="0"/>
      <c r="EV18" s="0"/>
      <c r="EW18" s="0"/>
      <c r="EX18" s="0"/>
      <c r="EY18" s="0"/>
      <c r="EZ18" s="0"/>
      <c r="FA18" s="0"/>
      <c r="FB18" s="0"/>
      <c r="FC18" s="0"/>
      <c r="FD18" s="0"/>
      <c r="FE18" s="0"/>
      <c r="FF18" s="0"/>
      <c r="FG18" s="0"/>
      <c r="FH18" s="0"/>
      <c r="FI18" s="0"/>
      <c r="FJ18" s="0"/>
      <c r="FK18" s="0"/>
      <c r="FL18" s="0"/>
      <c r="FM18" s="0"/>
      <c r="FN18" s="0"/>
      <c r="FO18" s="0"/>
      <c r="FP18" s="0"/>
      <c r="FQ18" s="0"/>
      <c r="FR18" s="0"/>
      <c r="FS18" s="0"/>
      <c r="FT18" s="0"/>
      <c r="FU18" s="0"/>
      <c r="FV18" s="0"/>
      <c r="FW18" s="0"/>
      <c r="FX18" s="0"/>
      <c r="FY18" s="0"/>
      <c r="FZ18" s="0"/>
      <c r="GA18" s="0"/>
      <c r="GB18" s="0"/>
      <c r="GC18" s="0"/>
      <c r="GD18" s="0"/>
      <c r="GE18" s="0"/>
      <c r="GF18" s="0"/>
      <c r="GG18" s="0"/>
      <c r="GH18" s="0"/>
      <c r="GI18" s="0"/>
      <c r="GJ18" s="0"/>
      <c r="GK18" s="0"/>
      <c r="GL18" s="0"/>
      <c r="GM18" s="0"/>
      <c r="GN18" s="0"/>
      <c r="GO18" s="0"/>
      <c r="GP18" s="0"/>
      <c r="GQ18" s="0"/>
      <c r="GR18" s="0"/>
      <c r="GS18" s="0"/>
      <c r="GT18" s="0"/>
      <c r="GU18" s="0"/>
      <c r="GV18" s="0"/>
      <c r="GW18" s="0"/>
      <c r="GX18" s="0"/>
      <c r="GY18" s="0"/>
      <c r="GZ18" s="0"/>
      <c r="HA18" s="0"/>
      <c r="HB18" s="0"/>
      <c r="HC18" s="0"/>
      <c r="HD18" s="0"/>
      <c r="HE18" s="0"/>
      <c r="HF18" s="0"/>
      <c r="HG18" s="0"/>
      <c r="HH18" s="0"/>
      <c r="HI18" s="0"/>
      <c r="HJ18" s="0"/>
      <c r="HK18" s="0"/>
      <c r="HL18" s="0"/>
      <c r="HM18" s="0"/>
      <c r="HN18" s="0"/>
      <c r="HO18" s="0"/>
      <c r="HP18" s="0"/>
      <c r="HQ18" s="0"/>
      <c r="HR18" s="0"/>
      <c r="HS18" s="0"/>
      <c r="HT18" s="0"/>
      <c r="HU18" s="0"/>
      <c r="HV18" s="0"/>
      <c r="HW18" s="0"/>
      <c r="HX18" s="0"/>
      <c r="HY18" s="0"/>
      <c r="HZ18" s="0"/>
      <c r="IA18" s="0"/>
      <c r="IB18" s="0"/>
      <c r="IC18" s="0"/>
      <c r="ID18" s="0"/>
      <c r="IE18" s="0"/>
      <c r="IF18" s="0"/>
      <c r="IG18" s="0"/>
      <c r="IH18" s="0"/>
      <c r="II18" s="0"/>
      <c r="IJ18" s="0"/>
      <c r="IK18" s="0"/>
      <c r="IL18" s="0"/>
      <c r="IM18" s="0"/>
      <c r="IN18" s="0"/>
      <c r="IO18" s="0"/>
      <c r="IP18" s="0"/>
      <c r="IQ18" s="0"/>
      <c r="IR18" s="0"/>
      <c r="IS18" s="0"/>
      <c r="IT18" s="0"/>
      <c r="IU18" s="0"/>
      <c r="IV18" s="0"/>
      <c r="IW18" s="0"/>
      <c r="IX18" s="0"/>
      <c r="IY18" s="0"/>
      <c r="IZ18" s="0"/>
      <c r="JA18" s="0"/>
      <c r="JB18" s="0"/>
      <c r="JC18" s="0"/>
      <c r="JD18" s="0"/>
      <c r="JE18" s="0"/>
      <c r="JF18" s="0"/>
      <c r="JG18" s="0"/>
      <c r="JH18" s="0"/>
      <c r="JI18" s="0"/>
      <c r="JJ18" s="0"/>
      <c r="JK18" s="0"/>
      <c r="JL18" s="0"/>
      <c r="JM18" s="0"/>
      <c r="JN18" s="0"/>
      <c r="JO18" s="0"/>
      <c r="JP18" s="0"/>
      <c r="JQ18" s="0"/>
      <c r="JR18" s="0"/>
      <c r="JS18" s="0"/>
      <c r="JT18" s="0"/>
      <c r="JU18" s="0"/>
      <c r="JV18" s="0"/>
      <c r="JW18" s="0"/>
      <c r="JX18" s="0"/>
      <c r="JY18" s="0"/>
      <c r="JZ18" s="0"/>
      <c r="KA18" s="0"/>
      <c r="KB18" s="0"/>
      <c r="KC18" s="0"/>
      <c r="KD18" s="0"/>
      <c r="KE18" s="0"/>
      <c r="KF18" s="0"/>
      <c r="KG18" s="0"/>
      <c r="KH18" s="0"/>
      <c r="KI18" s="0"/>
      <c r="KJ18" s="0"/>
      <c r="KK18" s="0"/>
      <c r="KL18" s="0"/>
      <c r="KM18" s="0"/>
      <c r="KN18" s="0"/>
      <c r="KO18" s="0"/>
      <c r="KP18" s="0"/>
      <c r="KQ18" s="0"/>
      <c r="KR18" s="0"/>
      <c r="KS18" s="0"/>
      <c r="KT18" s="0"/>
      <c r="KU18" s="0"/>
      <c r="KV18" s="0"/>
      <c r="KW18" s="0"/>
      <c r="KX18" s="0"/>
      <c r="KY18" s="0"/>
      <c r="KZ18" s="0"/>
      <c r="LA18" s="0"/>
      <c r="LB18" s="0"/>
      <c r="LC18" s="0"/>
      <c r="LD18" s="0"/>
      <c r="LE18" s="0"/>
      <c r="LF18" s="0"/>
      <c r="LG18" s="0"/>
      <c r="LH18" s="0"/>
      <c r="LI18" s="0"/>
      <c r="LJ18" s="0"/>
      <c r="LK18" s="0"/>
      <c r="LL18" s="0"/>
      <c r="LM18" s="0"/>
      <c r="LN18" s="0"/>
      <c r="LO18" s="0"/>
      <c r="LP18" s="0"/>
      <c r="LQ18" s="0"/>
      <c r="LR18" s="0"/>
      <c r="LS18" s="0"/>
      <c r="LT18" s="0"/>
      <c r="LU18" s="0"/>
      <c r="LV18" s="0"/>
      <c r="LW18" s="0"/>
      <c r="LX18" s="0"/>
      <c r="LY18" s="0"/>
      <c r="LZ18" s="0"/>
      <c r="MA18" s="0"/>
      <c r="MB18" s="0"/>
      <c r="MC18" s="0"/>
      <c r="MD18" s="0"/>
      <c r="ME18" s="0"/>
      <c r="MF18" s="0"/>
      <c r="MG18" s="0"/>
      <c r="MH18" s="0"/>
      <c r="MI18" s="0"/>
      <c r="MJ18" s="0"/>
      <c r="MK18" s="0"/>
      <c r="ML18" s="0"/>
      <c r="MM18" s="0"/>
      <c r="MN18" s="0"/>
      <c r="MO18" s="0"/>
      <c r="MP18" s="0"/>
      <c r="MQ18" s="0"/>
      <c r="MR18" s="0"/>
      <c r="MS18" s="0"/>
      <c r="MT18" s="0"/>
      <c r="MU18" s="0"/>
      <c r="MV18" s="0"/>
      <c r="MW18" s="0"/>
      <c r="MX18" s="0"/>
      <c r="MY18" s="0"/>
      <c r="MZ18" s="0"/>
      <c r="NA18" s="0"/>
      <c r="NB18" s="0"/>
      <c r="NC18" s="0"/>
      <c r="ND18" s="0"/>
      <c r="NE18" s="0"/>
      <c r="NF18" s="0"/>
      <c r="NG18" s="0"/>
      <c r="NH18" s="0"/>
      <c r="NI18" s="0"/>
      <c r="NJ18" s="0"/>
      <c r="NK18" s="0"/>
      <c r="NL18" s="0"/>
      <c r="NM18" s="0"/>
      <c r="NN18" s="0"/>
      <c r="NO18" s="0"/>
      <c r="NP18" s="0"/>
      <c r="NQ18" s="0"/>
      <c r="NR18" s="0"/>
      <c r="NS18" s="0"/>
      <c r="NT18" s="0"/>
      <c r="NU18" s="0"/>
      <c r="NV18" s="0"/>
      <c r="NW18" s="0"/>
      <c r="NX18" s="0"/>
      <c r="NY18" s="0"/>
      <c r="NZ18" s="0"/>
      <c r="OA18" s="0"/>
      <c r="OB18" s="0"/>
      <c r="OC18" s="0"/>
      <c r="OD18" s="0"/>
      <c r="OE18" s="0"/>
      <c r="OF18" s="0"/>
      <c r="OG18" s="0"/>
      <c r="OH18" s="0"/>
      <c r="OI18" s="0"/>
      <c r="OJ18" s="0"/>
      <c r="OK18" s="0"/>
      <c r="OL18" s="0"/>
      <c r="OM18" s="0"/>
      <c r="ON18" s="0"/>
      <c r="OO18" s="0"/>
      <c r="OP18" s="0"/>
      <c r="OQ18" s="0"/>
      <c r="OR18" s="0"/>
      <c r="OS18" s="0"/>
      <c r="OT18" s="0"/>
      <c r="OU18" s="0"/>
      <c r="OV18" s="0"/>
      <c r="OW18" s="0"/>
      <c r="OX18" s="0"/>
      <c r="OY18" s="0"/>
      <c r="OZ18" s="0"/>
      <c r="PA18" s="0"/>
      <c r="PB18" s="0"/>
      <c r="PC18" s="0"/>
      <c r="PD18" s="0"/>
      <c r="PE18" s="0"/>
      <c r="PF18" s="0"/>
      <c r="PG18" s="0"/>
      <c r="PH18" s="0"/>
      <c r="PI18" s="0"/>
      <c r="PJ18" s="0"/>
      <c r="PK18" s="0"/>
      <c r="PL18" s="0"/>
      <c r="PM18" s="0"/>
      <c r="PN18" s="0"/>
      <c r="PO18" s="0"/>
      <c r="PP18" s="0"/>
      <c r="PQ18" s="0"/>
      <c r="PR18" s="0"/>
      <c r="PS18" s="0"/>
      <c r="PT18" s="0"/>
      <c r="PU18" s="0"/>
      <c r="PV18" s="0"/>
      <c r="PW18" s="0"/>
      <c r="PX18" s="0"/>
      <c r="PY18" s="0"/>
      <c r="PZ18" s="0"/>
      <c r="QA18" s="0"/>
      <c r="QB18" s="0"/>
      <c r="QC18" s="0"/>
      <c r="QD18" s="0"/>
      <c r="QE18" s="0"/>
      <c r="QF18" s="0"/>
      <c r="QG18" s="0"/>
      <c r="QH18" s="0"/>
      <c r="QI18" s="0"/>
      <c r="QJ18" s="0"/>
      <c r="QK18" s="0"/>
      <c r="QL18" s="0"/>
      <c r="QM18" s="0"/>
      <c r="QN18" s="0"/>
      <c r="QO18" s="0"/>
      <c r="QP18" s="0"/>
      <c r="QQ18" s="0"/>
      <c r="QR18" s="0"/>
      <c r="QS18" s="0"/>
      <c r="QT18" s="0"/>
      <c r="QU18" s="0"/>
      <c r="QV18" s="0"/>
      <c r="QW18" s="0"/>
      <c r="QX18" s="0"/>
      <c r="QY18" s="0"/>
      <c r="QZ18" s="0"/>
      <c r="RA18" s="0"/>
      <c r="RB18" s="0"/>
      <c r="RC18" s="0"/>
      <c r="RD18" s="0"/>
      <c r="RE18" s="0"/>
      <c r="RF18" s="0"/>
      <c r="RG18" s="0"/>
      <c r="RH18" s="0"/>
      <c r="RI18" s="0"/>
      <c r="RJ18" s="0"/>
      <c r="RK18" s="0"/>
      <c r="RL18" s="0"/>
      <c r="RM18" s="0"/>
      <c r="RN18" s="0"/>
      <c r="RO18" s="0"/>
      <c r="RP18" s="0"/>
      <c r="RQ18" s="0"/>
      <c r="RR18" s="0"/>
      <c r="RS18" s="0"/>
      <c r="RT18" s="0"/>
      <c r="RU18" s="0"/>
      <c r="RV18" s="0"/>
      <c r="RW18" s="0"/>
      <c r="RX18" s="0"/>
      <c r="RY18" s="0"/>
      <c r="RZ18" s="0"/>
      <c r="SA18" s="0"/>
      <c r="SB18" s="0"/>
      <c r="SC18" s="0"/>
      <c r="SD18" s="0"/>
      <c r="SE18" s="0"/>
      <c r="SF18" s="0"/>
      <c r="SG18" s="0"/>
      <c r="SH18" s="0"/>
      <c r="SI18" s="0"/>
      <c r="SJ18" s="0"/>
      <c r="SK18" s="0"/>
      <c r="SL18" s="0"/>
      <c r="SM18" s="0"/>
      <c r="SN18" s="0"/>
      <c r="SO18" s="0"/>
      <c r="SP18" s="0"/>
      <c r="SQ18" s="0"/>
      <c r="SR18" s="0"/>
      <c r="SS18" s="0"/>
      <c r="ST18" s="0"/>
      <c r="SU18" s="0"/>
      <c r="SV18" s="0"/>
      <c r="SW18" s="0"/>
      <c r="SX18" s="0"/>
      <c r="SY18" s="0"/>
      <c r="SZ18" s="0"/>
      <c r="TA18" s="0"/>
      <c r="TB18" s="0"/>
      <c r="TC18" s="0"/>
      <c r="TD18" s="0"/>
      <c r="TE18" s="0"/>
      <c r="TF18" s="0"/>
      <c r="TG18" s="0"/>
      <c r="TH18" s="0"/>
      <c r="TI18" s="0"/>
      <c r="TJ18" s="0"/>
      <c r="TK18" s="0"/>
      <c r="TL18" s="0"/>
      <c r="TM18" s="0"/>
      <c r="TN18" s="0"/>
      <c r="TO18" s="0"/>
      <c r="TP18" s="0"/>
      <c r="TQ18" s="0"/>
      <c r="TR18" s="0"/>
      <c r="TS18" s="0"/>
      <c r="TT18" s="0"/>
      <c r="TU18" s="0"/>
      <c r="TV18" s="0"/>
      <c r="TW18" s="0"/>
      <c r="TX18" s="0"/>
      <c r="TY18" s="0"/>
      <c r="TZ18" s="0"/>
      <c r="UA18" s="0"/>
      <c r="UB18" s="0"/>
      <c r="UC18" s="0"/>
      <c r="UD18" s="0"/>
      <c r="UE18" s="0"/>
      <c r="UF18" s="0"/>
      <c r="UG18" s="0"/>
      <c r="UH18" s="0"/>
      <c r="UI18" s="0"/>
      <c r="UJ18" s="0"/>
      <c r="UK18" s="0"/>
      <c r="UL18" s="0"/>
      <c r="UM18" s="0"/>
      <c r="UN18" s="0"/>
      <c r="UO18" s="0"/>
      <c r="UP18" s="0"/>
      <c r="UQ18" s="0"/>
      <c r="UR18" s="0"/>
      <c r="US18" s="0"/>
      <c r="UT18" s="0"/>
      <c r="UU18" s="0"/>
      <c r="UV18" s="0"/>
      <c r="UW18" s="0"/>
      <c r="UX18" s="0"/>
      <c r="UY18" s="0"/>
      <c r="UZ18" s="0"/>
      <c r="VA18" s="0"/>
      <c r="VB18" s="0"/>
      <c r="VC18" s="0"/>
      <c r="VD18" s="0"/>
      <c r="VE18" s="0"/>
      <c r="VF18" s="0"/>
      <c r="VG18" s="0"/>
      <c r="VH18" s="0"/>
      <c r="VI18" s="0"/>
      <c r="VJ18" s="0"/>
      <c r="VK18" s="0"/>
      <c r="VL18" s="0"/>
      <c r="VM18" s="0"/>
      <c r="VN18" s="0"/>
      <c r="VO18" s="0"/>
      <c r="VP18" s="0"/>
      <c r="VQ18" s="0"/>
      <c r="VR18" s="0"/>
      <c r="VS18" s="0"/>
      <c r="VT18" s="0"/>
      <c r="VU18" s="0"/>
      <c r="VV18" s="0"/>
      <c r="VW18" s="0"/>
      <c r="VX18" s="0"/>
      <c r="VY18" s="0"/>
      <c r="VZ18" s="0"/>
      <c r="WA18" s="0"/>
      <c r="WB18" s="0"/>
      <c r="WC18" s="0"/>
      <c r="WD18" s="0"/>
      <c r="WE18" s="0"/>
      <c r="WF18" s="0"/>
      <c r="WG18" s="0"/>
      <c r="WH18" s="0"/>
      <c r="WI18" s="0"/>
      <c r="WJ18" s="0"/>
      <c r="WK18" s="0"/>
      <c r="WL18" s="0"/>
      <c r="WM18" s="0"/>
      <c r="WN18" s="0"/>
      <c r="WO18" s="0"/>
      <c r="WP18" s="0"/>
      <c r="WQ18" s="0"/>
      <c r="WR18" s="0"/>
      <c r="WS18" s="0"/>
      <c r="WT18" s="0"/>
      <c r="WU18" s="0"/>
      <c r="WV18" s="0"/>
      <c r="WW18" s="0"/>
      <c r="WX18" s="0"/>
      <c r="WY18" s="0"/>
      <c r="WZ18" s="0"/>
      <c r="XA18" s="0"/>
      <c r="XB18" s="0"/>
      <c r="XC18" s="0"/>
      <c r="XD18" s="0"/>
      <c r="XE18" s="0"/>
      <c r="XF18" s="0"/>
      <c r="XG18" s="0"/>
      <c r="XH18" s="0"/>
      <c r="XI18" s="0"/>
      <c r="XJ18" s="0"/>
      <c r="XK18" s="0"/>
      <c r="XL18" s="0"/>
      <c r="XM18" s="0"/>
      <c r="XN18" s="0"/>
      <c r="XO18" s="0"/>
      <c r="XP18" s="0"/>
      <c r="XQ18" s="0"/>
      <c r="XR18" s="0"/>
      <c r="XS18" s="0"/>
      <c r="XT18" s="0"/>
      <c r="XU18" s="0"/>
      <c r="XV18" s="0"/>
      <c r="XW18" s="0"/>
      <c r="XX18" s="0"/>
      <c r="XY18" s="0"/>
      <c r="XZ18" s="0"/>
      <c r="YA18" s="0"/>
      <c r="YB18" s="0"/>
      <c r="YC18" s="0"/>
      <c r="YD18" s="0"/>
      <c r="YE18" s="0"/>
      <c r="YF18" s="0"/>
      <c r="YG18" s="0"/>
      <c r="YH18" s="0"/>
      <c r="YI18" s="0"/>
      <c r="YJ18" s="0"/>
      <c r="YK18" s="0"/>
      <c r="YL18" s="0"/>
      <c r="YM18" s="0"/>
      <c r="YN18" s="0"/>
      <c r="YO18" s="0"/>
      <c r="YP18" s="0"/>
      <c r="YQ18" s="0"/>
      <c r="YR18" s="0"/>
      <c r="YS18" s="0"/>
      <c r="YT18" s="0"/>
      <c r="YU18" s="0"/>
      <c r="YV18" s="0"/>
      <c r="YW18" s="0"/>
      <c r="YX18" s="0"/>
      <c r="YY18" s="0"/>
      <c r="YZ18" s="0"/>
      <c r="ZA18" s="0"/>
      <c r="ZB18" s="0"/>
      <c r="ZC18" s="0"/>
      <c r="ZD18" s="0"/>
      <c r="ZE18" s="0"/>
      <c r="ZF18" s="0"/>
      <c r="ZG18" s="0"/>
      <c r="ZH18" s="0"/>
      <c r="ZI18" s="0"/>
      <c r="ZJ18" s="0"/>
      <c r="ZK18" s="0"/>
      <c r="ZL18" s="0"/>
      <c r="ZM18" s="0"/>
      <c r="ZN18" s="0"/>
      <c r="ZO18" s="0"/>
      <c r="ZP18" s="0"/>
      <c r="ZQ18" s="0"/>
      <c r="ZR18" s="0"/>
      <c r="ZS18" s="0"/>
      <c r="ZT18" s="0"/>
      <c r="ZU18" s="0"/>
      <c r="ZV18" s="0"/>
      <c r="ZW18" s="0"/>
      <c r="ZX18" s="0"/>
      <c r="ZY18" s="0"/>
      <c r="ZZ18" s="0"/>
      <c r="AAA18" s="0"/>
      <c r="AAB18" s="0"/>
      <c r="AAC18" s="0"/>
      <c r="AAD18" s="0"/>
      <c r="AAE18" s="0"/>
      <c r="AAF18" s="0"/>
      <c r="AAG18" s="0"/>
      <c r="AAH18" s="0"/>
      <c r="AAI18" s="0"/>
      <c r="AAJ18" s="0"/>
      <c r="AAK18" s="0"/>
      <c r="AAL18" s="0"/>
      <c r="AAM18" s="0"/>
      <c r="AAN18" s="0"/>
      <c r="AAO18" s="0"/>
      <c r="AAP18" s="0"/>
      <c r="AAQ18" s="0"/>
      <c r="AAR18" s="0"/>
      <c r="AAS18" s="0"/>
      <c r="AAT18" s="0"/>
      <c r="AAU18" s="0"/>
      <c r="AAV18" s="0"/>
      <c r="AAW18" s="0"/>
      <c r="AAX18" s="0"/>
      <c r="AAY18" s="0"/>
      <c r="AAZ18" s="0"/>
      <c r="ABA18" s="0"/>
      <c r="ABB18" s="0"/>
      <c r="ABC18" s="0"/>
      <c r="ABD18" s="0"/>
      <c r="ABE18" s="0"/>
      <c r="ABF18" s="0"/>
      <c r="ABG18" s="0"/>
      <c r="ABH18" s="0"/>
      <c r="ABI18" s="0"/>
      <c r="ABJ18" s="0"/>
      <c r="ABK18" s="0"/>
      <c r="ABL18" s="0"/>
      <c r="ABM18" s="0"/>
      <c r="ABN18" s="0"/>
      <c r="ABO18" s="0"/>
      <c r="ABP18" s="0"/>
      <c r="ABQ18" s="0"/>
      <c r="ABR18" s="0"/>
      <c r="ABS18" s="0"/>
      <c r="ABT18" s="0"/>
      <c r="ABU18" s="0"/>
      <c r="ABV18" s="0"/>
      <c r="ABW18" s="0"/>
      <c r="ABX18" s="0"/>
      <c r="ABY18" s="0"/>
      <c r="ABZ18" s="0"/>
      <c r="ACA18" s="0"/>
      <c r="ACB18" s="0"/>
      <c r="ACC18" s="0"/>
      <c r="ACD18" s="0"/>
      <c r="ACE18" s="0"/>
      <c r="ACF18" s="0"/>
      <c r="ACG18" s="0"/>
      <c r="ACH18" s="0"/>
      <c r="ACI18" s="0"/>
      <c r="ACJ18" s="0"/>
      <c r="ACK18" s="0"/>
      <c r="ACL18" s="0"/>
      <c r="ACM18" s="0"/>
      <c r="ACN18" s="0"/>
      <c r="ACO18" s="0"/>
      <c r="ACP18" s="0"/>
      <c r="ACQ18" s="0"/>
      <c r="ACR18" s="0"/>
      <c r="ACS18" s="0"/>
      <c r="ACT18" s="0"/>
      <c r="ACU18" s="0"/>
      <c r="ACV18" s="0"/>
      <c r="ACW18" s="0"/>
      <c r="ACX18" s="0"/>
      <c r="ACY18" s="0"/>
      <c r="ACZ18" s="0"/>
      <c r="ADA18" s="0"/>
      <c r="ADB18" s="0"/>
      <c r="ADC18" s="0"/>
      <c r="ADD18" s="0"/>
      <c r="ADE18" s="0"/>
      <c r="ADF18" s="0"/>
      <c r="ADG18" s="0"/>
      <c r="ADH18" s="0"/>
      <c r="ADI18" s="0"/>
      <c r="ADJ18" s="0"/>
      <c r="ADK18" s="0"/>
      <c r="ADL18" s="0"/>
      <c r="ADM18" s="0"/>
      <c r="ADN18" s="0"/>
      <c r="ADO18" s="0"/>
      <c r="ADP18" s="0"/>
      <c r="ADQ18" s="0"/>
      <c r="ADR18" s="0"/>
      <c r="ADS18" s="0"/>
      <c r="ADT18" s="0"/>
      <c r="ADU18" s="0"/>
      <c r="ADV18" s="0"/>
      <c r="ADW18" s="0"/>
      <c r="ADX18" s="0"/>
      <c r="ADY18" s="0"/>
      <c r="ADZ18" s="0"/>
      <c r="AEA18" s="0"/>
      <c r="AEB18" s="0"/>
      <c r="AEC18" s="0"/>
      <c r="AED18" s="0"/>
      <c r="AEE18" s="0"/>
      <c r="AEF18" s="0"/>
      <c r="AEG18" s="0"/>
      <c r="AEH18" s="0"/>
      <c r="AEI18" s="0"/>
      <c r="AEJ18" s="0"/>
      <c r="AEK18" s="0"/>
      <c r="AEL18" s="0"/>
      <c r="AEM18" s="0"/>
      <c r="AEN18" s="0"/>
      <c r="AEO18" s="0"/>
      <c r="AEP18" s="0"/>
      <c r="AEQ18" s="0"/>
      <c r="AER18" s="0"/>
      <c r="AES18" s="0"/>
      <c r="AET18" s="0"/>
      <c r="AEU18" s="0"/>
      <c r="AEV18" s="0"/>
      <c r="AEW18" s="0"/>
      <c r="AEX18" s="0"/>
      <c r="AEY18" s="0"/>
      <c r="AEZ18" s="0"/>
      <c r="AFA18" s="0"/>
      <c r="AFB18" s="0"/>
      <c r="AFC18" s="0"/>
      <c r="AFD18" s="0"/>
      <c r="AFE18" s="0"/>
      <c r="AFF18" s="0"/>
      <c r="AFG18" s="0"/>
      <c r="AFH18" s="0"/>
      <c r="AFI18" s="0"/>
      <c r="AFJ18" s="0"/>
      <c r="AFK18" s="0"/>
      <c r="AFL18" s="0"/>
      <c r="AFM18" s="0"/>
      <c r="AFN18" s="0"/>
      <c r="AFO18" s="0"/>
      <c r="AFP18" s="0"/>
      <c r="AFQ18" s="0"/>
      <c r="AFR18" s="0"/>
      <c r="AFS18" s="0"/>
      <c r="AFT18" s="0"/>
      <c r="AFU18" s="0"/>
      <c r="AFV18" s="0"/>
      <c r="AFW18" s="0"/>
      <c r="AFX18" s="0"/>
      <c r="AFY18" s="0"/>
      <c r="AFZ18" s="0"/>
      <c r="AGA18" s="0"/>
      <c r="AGB18" s="0"/>
      <c r="AGC18" s="0"/>
      <c r="AGD18" s="0"/>
      <c r="AGE18" s="0"/>
      <c r="AGF18" s="0"/>
      <c r="AGG18" s="0"/>
      <c r="AGH18" s="0"/>
      <c r="AGI18" s="0"/>
      <c r="AGJ18" s="0"/>
      <c r="AGK18" s="0"/>
      <c r="AGL18" s="0"/>
      <c r="AGM18" s="0"/>
      <c r="AGN18" s="0"/>
      <c r="AGO18" s="0"/>
      <c r="AGP18" s="0"/>
      <c r="AGQ18" s="0"/>
      <c r="AGR18" s="0"/>
      <c r="AGS18" s="0"/>
      <c r="AGT18" s="0"/>
      <c r="AGU18" s="0"/>
      <c r="AGV18" s="0"/>
      <c r="AGW18" s="0"/>
      <c r="AGX18" s="0"/>
      <c r="AGY18" s="0"/>
      <c r="AGZ18" s="0"/>
      <c r="AHA18" s="0"/>
      <c r="AHB18" s="0"/>
      <c r="AHC18" s="0"/>
      <c r="AHD18" s="0"/>
      <c r="AHE18" s="0"/>
      <c r="AHF18" s="0"/>
      <c r="AHG18" s="0"/>
      <c r="AHH18" s="0"/>
      <c r="AHI18" s="0"/>
      <c r="AHJ18" s="0"/>
      <c r="AHK18" s="0"/>
      <c r="AHL18" s="0"/>
      <c r="AHM18" s="0"/>
      <c r="AHN18" s="0"/>
      <c r="AHO18" s="0"/>
      <c r="AHP18" s="0"/>
      <c r="AHQ18" s="0"/>
      <c r="AHR18" s="0"/>
      <c r="AHS18" s="0"/>
      <c r="AHT18" s="0"/>
      <c r="AHU18" s="0"/>
      <c r="AHV18" s="0"/>
      <c r="AHW18" s="0"/>
      <c r="AHX18" s="0"/>
      <c r="AHY18" s="0"/>
      <c r="AHZ18" s="0"/>
      <c r="AIA18" s="0"/>
      <c r="AIB18" s="0"/>
      <c r="AIC18" s="0"/>
      <c r="AID18" s="0"/>
      <c r="AIE18" s="0"/>
      <c r="AIF18" s="0"/>
      <c r="AIG18" s="0"/>
      <c r="AIH18" s="0"/>
      <c r="AII18" s="0"/>
      <c r="AIJ18" s="0"/>
      <c r="AIK18" s="0"/>
      <c r="AIL18" s="0"/>
      <c r="AIM18" s="0"/>
      <c r="AIN18" s="0"/>
      <c r="AIO18" s="0"/>
      <c r="AIP18" s="0"/>
      <c r="AIQ18" s="0"/>
      <c r="AIR18" s="0"/>
      <c r="AIS18" s="0"/>
      <c r="AIT18" s="0"/>
      <c r="AIU18" s="0"/>
      <c r="AIV18" s="0"/>
      <c r="AIW18" s="0"/>
      <c r="AIX18" s="0"/>
      <c r="AIY18" s="0"/>
      <c r="AIZ18" s="0"/>
      <c r="AJA18" s="0"/>
      <c r="AJB18" s="0"/>
      <c r="AJC18" s="0"/>
      <c r="AJD18" s="0"/>
      <c r="AJE18" s="0"/>
      <c r="AJF18" s="0"/>
      <c r="AJG18" s="0"/>
      <c r="AJH18" s="0"/>
      <c r="AJI18" s="0"/>
      <c r="AJJ18" s="0"/>
      <c r="AJK18" s="0"/>
      <c r="AJL18" s="0"/>
      <c r="AJM18" s="0"/>
      <c r="AJN18" s="0"/>
      <c r="AJO18" s="0"/>
      <c r="AJP18" s="0"/>
      <c r="AJQ18" s="0"/>
      <c r="AJR18" s="0"/>
      <c r="AJS18" s="0"/>
      <c r="AJT18" s="0"/>
      <c r="AJU18" s="0"/>
      <c r="AJV18" s="0"/>
      <c r="AJW18" s="0"/>
      <c r="AJX18" s="0"/>
      <c r="AJY18" s="0"/>
      <c r="AJZ18" s="0"/>
      <c r="AKA18" s="0"/>
      <c r="AKB18" s="0"/>
      <c r="AKC18" s="0"/>
      <c r="AKD18" s="0"/>
      <c r="AKE18" s="0"/>
      <c r="AKF18" s="0"/>
      <c r="AKG18" s="0"/>
      <c r="AKH18" s="0"/>
      <c r="AKI18" s="0"/>
      <c r="AKJ18" s="0"/>
      <c r="AKK18" s="0"/>
      <c r="AKL18" s="0"/>
      <c r="AKM18" s="0"/>
      <c r="AKN18" s="0"/>
      <c r="AKO18" s="0"/>
      <c r="AKP18" s="0"/>
      <c r="AKQ18" s="0"/>
      <c r="AKR18" s="0"/>
      <c r="AKS18" s="0"/>
      <c r="AKT18" s="0"/>
      <c r="AKU18" s="0"/>
      <c r="AKV18" s="0"/>
      <c r="AKW18" s="0"/>
      <c r="AKX18" s="0"/>
      <c r="AKY18" s="0"/>
      <c r="AKZ18" s="0"/>
      <c r="ALA18" s="0"/>
      <c r="ALB18" s="0"/>
      <c r="ALC18" s="0"/>
      <c r="ALD18" s="0"/>
      <c r="ALE18" s="0"/>
      <c r="ALF18" s="0"/>
      <c r="ALG18" s="0"/>
      <c r="ALH18" s="0"/>
      <c r="ALI18" s="0"/>
      <c r="ALJ18" s="0"/>
      <c r="ALK18" s="0"/>
      <c r="ALL18" s="0"/>
      <c r="ALM18" s="0"/>
      <c r="ALN18" s="0"/>
      <c r="ALO18" s="0"/>
      <c r="ALP18" s="0"/>
      <c r="ALQ18" s="0"/>
      <c r="ALR18" s="0"/>
      <c r="ALS18" s="0"/>
      <c r="ALT18" s="0"/>
      <c r="ALU18" s="0"/>
      <c r="ALV18" s="0"/>
      <c r="ALW18" s="0"/>
      <c r="ALX18" s="0"/>
      <c r="ALY18" s="0"/>
      <c r="ALZ18" s="0"/>
      <c r="AMA18" s="0"/>
      <c r="AMB18" s="0"/>
      <c r="AMC18" s="0"/>
      <c r="AMD18" s="0"/>
      <c r="AME18" s="0"/>
      <c r="AMF18" s="0"/>
      <c r="AMG18" s="0"/>
      <c r="AMH18" s="0"/>
      <c r="AMI18" s="0"/>
      <c r="AMJ18" s="0"/>
    </row>
    <row r="19" s="111" customFormat="true" ht="15" hidden="false" customHeight="false" outlineLevel="0" collapsed="false">
      <c r="A19" s="47" t="s">
        <v>233</v>
      </c>
      <c r="B19" s="109" t="s">
        <v>72</v>
      </c>
      <c r="C19" s="51" t="n">
        <f aca="false">SUM(C13:C18)</f>
        <v>12</v>
      </c>
      <c r="D19" s="51" t="n">
        <f aca="false">SUM(D13:D18)</f>
        <v>0</v>
      </c>
      <c r="E19" s="127" t="n">
        <f aca="false">SUM(E13:E18)</f>
        <v>1</v>
      </c>
      <c r="F19" s="50" t="n">
        <f aca="false">SUM(F13:F18)</f>
        <v>0</v>
      </c>
      <c r="G19" s="51" t="n">
        <f aca="false">SUM(G13:G18)</f>
        <v>6</v>
      </c>
      <c r="H19" s="50" t="n">
        <f aca="false">SUM(H13:H18)</f>
        <v>0</v>
      </c>
    </row>
    <row r="20" customFormat="false" ht="15" hidden="false" customHeight="false" outlineLevel="0" collapsed="false">
      <c r="A20" s="112"/>
      <c r="B20" s="113"/>
      <c r="C20" s="114"/>
      <c r="D20" s="114"/>
      <c r="E20" s="128"/>
      <c r="F20" s="115"/>
      <c r="G20" s="114"/>
      <c r="H20" s="115"/>
      <c r="I20" s="0"/>
      <c r="J20" s="0"/>
      <c r="K20" s="0"/>
      <c r="L20" s="0"/>
      <c r="M20" s="0"/>
      <c r="N20" s="0"/>
      <c r="O20" s="0"/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  <c r="AC20" s="0"/>
      <c r="AD20" s="0"/>
      <c r="AE20" s="0"/>
      <c r="AF20" s="0"/>
      <c r="AG20" s="0"/>
      <c r="AH20" s="0"/>
      <c r="AI20" s="0"/>
      <c r="AJ20" s="0"/>
      <c r="AK20" s="0"/>
      <c r="AL20" s="0"/>
      <c r="AM20" s="0"/>
      <c r="AN20" s="0"/>
      <c r="AO20" s="0"/>
      <c r="AP20" s="0"/>
      <c r="AQ20" s="0"/>
      <c r="AR20" s="0"/>
      <c r="AS20" s="0"/>
      <c r="AT20" s="0"/>
      <c r="AU20" s="0"/>
      <c r="AV20" s="0"/>
      <c r="AW20" s="0"/>
      <c r="AX20" s="0"/>
      <c r="AY20" s="0"/>
      <c r="AZ20" s="0"/>
      <c r="BA20" s="0"/>
      <c r="BB20" s="0"/>
      <c r="BC20" s="0"/>
      <c r="BD20" s="0"/>
      <c r="BE20" s="0"/>
      <c r="BF20" s="0"/>
      <c r="BG20" s="0"/>
      <c r="BH20" s="0"/>
      <c r="BI20" s="0"/>
      <c r="BJ20" s="0"/>
      <c r="BK20" s="0"/>
      <c r="BL20" s="0"/>
      <c r="BM20" s="0"/>
      <c r="BN20" s="0"/>
      <c r="BO20" s="0"/>
      <c r="BP20" s="0"/>
      <c r="BQ20" s="0"/>
      <c r="BR20" s="0"/>
      <c r="BS20" s="0"/>
      <c r="BT20" s="0"/>
      <c r="BU20" s="0"/>
      <c r="BV20" s="0"/>
      <c r="BW20" s="0"/>
      <c r="BX20" s="0"/>
      <c r="BY20" s="0"/>
      <c r="BZ20" s="0"/>
      <c r="CA20" s="0"/>
      <c r="CB20" s="0"/>
      <c r="CC20" s="0"/>
      <c r="CD20" s="0"/>
      <c r="CE20" s="0"/>
      <c r="CF20" s="0"/>
      <c r="CG20" s="0"/>
      <c r="CH20" s="0"/>
      <c r="CI20" s="0"/>
      <c r="CJ20" s="0"/>
      <c r="CK20" s="0"/>
      <c r="CL20" s="0"/>
      <c r="CM20" s="0"/>
      <c r="CN20" s="0"/>
      <c r="CO20" s="0"/>
      <c r="CP20" s="0"/>
      <c r="CQ20" s="0"/>
      <c r="CR20" s="0"/>
      <c r="CS20" s="0"/>
      <c r="CT20" s="0"/>
      <c r="CU20" s="0"/>
      <c r="CV20" s="0"/>
      <c r="CW20" s="0"/>
      <c r="CX20" s="0"/>
      <c r="CY20" s="0"/>
      <c r="CZ20" s="0"/>
      <c r="DA20" s="0"/>
      <c r="DB20" s="0"/>
      <c r="DC20" s="0"/>
      <c r="DD20" s="0"/>
      <c r="DE20" s="0"/>
      <c r="DF20" s="0"/>
      <c r="DG20" s="0"/>
      <c r="DH20" s="0"/>
      <c r="DI20" s="0"/>
      <c r="DJ20" s="0"/>
      <c r="DK20" s="0"/>
      <c r="DL20" s="0"/>
      <c r="DM20" s="0"/>
      <c r="DN20" s="0"/>
      <c r="DO20" s="0"/>
      <c r="DP20" s="0"/>
      <c r="DQ20" s="0"/>
      <c r="DR20" s="0"/>
      <c r="DS20" s="0"/>
      <c r="DT20" s="0"/>
      <c r="DU20" s="0"/>
      <c r="DV20" s="0"/>
      <c r="DW20" s="0"/>
      <c r="DX20" s="0"/>
      <c r="DY20" s="0"/>
      <c r="DZ20" s="0"/>
      <c r="EA20" s="0"/>
      <c r="EB20" s="0"/>
      <c r="EC20" s="0"/>
      <c r="ED20" s="0"/>
      <c r="EE20" s="0"/>
      <c r="EF20" s="0"/>
      <c r="EG20" s="0"/>
      <c r="EH20" s="0"/>
      <c r="EI20" s="0"/>
      <c r="EJ20" s="0"/>
      <c r="EK20" s="0"/>
      <c r="EL20" s="0"/>
      <c r="EM20" s="0"/>
      <c r="EN20" s="0"/>
      <c r="EO20" s="0"/>
      <c r="EP20" s="0"/>
      <c r="EQ20" s="0"/>
      <c r="ER20" s="0"/>
      <c r="ES20" s="0"/>
      <c r="ET20" s="0"/>
      <c r="EU20" s="0"/>
      <c r="EV20" s="0"/>
      <c r="EW20" s="0"/>
      <c r="EX20" s="0"/>
      <c r="EY20" s="0"/>
      <c r="EZ20" s="0"/>
      <c r="FA20" s="0"/>
      <c r="FB20" s="0"/>
      <c r="FC20" s="0"/>
      <c r="FD20" s="0"/>
      <c r="FE20" s="0"/>
      <c r="FF20" s="0"/>
      <c r="FG20" s="0"/>
      <c r="FH20" s="0"/>
      <c r="FI20" s="0"/>
      <c r="FJ20" s="0"/>
      <c r="FK20" s="0"/>
      <c r="FL20" s="0"/>
      <c r="FM20" s="0"/>
      <c r="FN20" s="0"/>
      <c r="FO20" s="0"/>
      <c r="FP20" s="0"/>
      <c r="FQ20" s="0"/>
      <c r="FR20" s="0"/>
      <c r="FS20" s="0"/>
      <c r="FT20" s="0"/>
      <c r="FU20" s="0"/>
      <c r="FV20" s="0"/>
      <c r="FW20" s="0"/>
      <c r="FX20" s="0"/>
      <c r="FY20" s="0"/>
      <c r="FZ20" s="0"/>
      <c r="GA20" s="0"/>
      <c r="GB20" s="0"/>
      <c r="GC20" s="0"/>
      <c r="GD20" s="0"/>
      <c r="GE20" s="0"/>
      <c r="GF20" s="0"/>
      <c r="GG20" s="0"/>
      <c r="GH20" s="0"/>
      <c r="GI20" s="0"/>
      <c r="GJ20" s="0"/>
      <c r="GK20" s="0"/>
      <c r="GL20" s="0"/>
      <c r="GM20" s="0"/>
      <c r="GN20" s="0"/>
      <c r="GO20" s="0"/>
      <c r="GP20" s="0"/>
      <c r="GQ20" s="0"/>
      <c r="GR20" s="0"/>
      <c r="GS20" s="0"/>
      <c r="GT20" s="0"/>
      <c r="GU20" s="0"/>
      <c r="GV20" s="0"/>
      <c r="GW20" s="0"/>
      <c r="GX20" s="0"/>
      <c r="GY20" s="0"/>
      <c r="GZ20" s="0"/>
      <c r="HA20" s="0"/>
      <c r="HB20" s="0"/>
      <c r="HC20" s="0"/>
      <c r="HD20" s="0"/>
      <c r="HE20" s="0"/>
      <c r="HF20" s="0"/>
      <c r="HG20" s="0"/>
      <c r="HH20" s="0"/>
      <c r="HI20" s="0"/>
      <c r="HJ20" s="0"/>
      <c r="HK20" s="0"/>
      <c r="HL20" s="0"/>
      <c r="HM20" s="0"/>
      <c r="HN20" s="0"/>
      <c r="HO20" s="0"/>
      <c r="HP20" s="0"/>
      <c r="HQ20" s="0"/>
      <c r="HR20" s="0"/>
      <c r="HS20" s="0"/>
      <c r="HT20" s="0"/>
      <c r="HU20" s="0"/>
      <c r="HV20" s="0"/>
      <c r="HW20" s="0"/>
      <c r="HX20" s="0"/>
      <c r="HY20" s="0"/>
      <c r="HZ20" s="0"/>
      <c r="IA20" s="0"/>
      <c r="IB20" s="0"/>
      <c r="IC20" s="0"/>
      <c r="ID20" s="0"/>
      <c r="IE20" s="0"/>
      <c r="IF20" s="0"/>
      <c r="IG20" s="0"/>
      <c r="IH20" s="0"/>
      <c r="II20" s="0"/>
      <c r="IJ20" s="0"/>
      <c r="IK20" s="0"/>
      <c r="IL20" s="0"/>
      <c r="IM20" s="0"/>
      <c r="IN20" s="0"/>
      <c r="IO20" s="0"/>
      <c r="IP20" s="0"/>
      <c r="IQ20" s="0"/>
      <c r="IR20" s="0"/>
      <c r="IS20" s="0"/>
      <c r="IT20" s="0"/>
      <c r="IU20" s="0"/>
      <c r="IV20" s="0"/>
      <c r="IW20" s="0"/>
      <c r="IX20" s="0"/>
      <c r="IY20" s="0"/>
      <c r="IZ20" s="0"/>
      <c r="JA20" s="0"/>
      <c r="JB20" s="0"/>
      <c r="JC20" s="0"/>
      <c r="JD20" s="0"/>
      <c r="JE20" s="0"/>
      <c r="JF20" s="0"/>
      <c r="JG20" s="0"/>
      <c r="JH20" s="0"/>
      <c r="JI20" s="0"/>
      <c r="JJ20" s="0"/>
      <c r="JK20" s="0"/>
      <c r="JL20" s="0"/>
      <c r="JM20" s="0"/>
      <c r="JN20" s="0"/>
      <c r="JO20" s="0"/>
      <c r="JP20" s="0"/>
      <c r="JQ20" s="0"/>
      <c r="JR20" s="0"/>
      <c r="JS20" s="0"/>
      <c r="JT20" s="0"/>
      <c r="JU20" s="0"/>
      <c r="JV20" s="0"/>
      <c r="JW20" s="0"/>
      <c r="JX20" s="0"/>
      <c r="JY20" s="0"/>
      <c r="JZ20" s="0"/>
      <c r="KA20" s="0"/>
      <c r="KB20" s="0"/>
      <c r="KC20" s="0"/>
      <c r="KD20" s="0"/>
      <c r="KE20" s="0"/>
      <c r="KF20" s="0"/>
      <c r="KG20" s="0"/>
      <c r="KH20" s="0"/>
      <c r="KI20" s="0"/>
      <c r="KJ20" s="0"/>
      <c r="KK20" s="0"/>
      <c r="KL20" s="0"/>
      <c r="KM20" s="0"/>
      <c r="KN20" s="0"/>
      <c r="KO20" s="0"/>
      <c r="KP20" s="0"/>
      <c r="KQ20" s="0"/>
      <c r="KR20" s="0"/>
      <c r="KS20" s="0"/>
      <c r="KT20" s="0"/>
      <c r="KU20" s="0"/>
      <c r="KV20" s="0"/>
      <c r="KW20" s="0"/>
      <c r="KX20" s="0"/>
      <c r="KY20" s="0"/>
      <c r="KZ20" s="0"/>
      <c r="LA20" s="0"/>
      <c r="LB20" s="0"/>
      <c r="LC20" s="0"/>
      <c r="LD20" s="0"/>
      <c r="LE20" s="0"/>
      <c r="LF20" s="0"/>
      <c r="LG20" s="0"/>
      <c r="LH20" s="0"/>
      <c r="LI20" s="0"/>
      <c r="LJ20" s="0"/>
      <c r="LK20" s="0"/>
      <c r="LL20" s="0"/>
      <c r="LM20" s="0"/>
      <c r="LN20" s="0"/>
      <c r="LO20" s="0"/>
      <c r="LP20" s="0"/>
      <c r="LQ20" s="0"/>
      <c r="LR20" s="0"/>
      <c r="LS20" s="0"/>
      <c r="LT20" s="0"/>
      <c r="LU20" s="0"/>
      <c r="LV20" s="0"/>
      <c r="LW20" s="0"/>
      <c r="LX20" s="0"/>
      <c r="LY20" s="0"/>
      <c r="LZ20" s="0"/>
      <c r="MA20" s="0"/>
      <c r="MB20" s="0"/>
      <c r="MC20" s="0"/>
      <c r="MD20" s="0"/>
      <c r="ME20" s="0"/>
      <c r="MF20" s="0"/>
      <c r="MG20" s="0"/>
      <c r="MH20" s="0"/>
      <c r="MI20" s="0"/>
      <c r="MJ20" s="0"/>
      <c r="MK20" s="0"/>
      <c r="ML20" s="0"/>
      <c r="MM20" s="0"/>
      <c r="MN20" s="0"/>
      <c r="MO20" s="0"/>
      <c r="MP20" s="0"/>
      <c r="MQ20" s="0"/>
      <c r="MR20" s="0"/>
      <c r="MS20" s="0"/>
      <c r="MT20" s="0"/>
      <c r="MU20" s="0"/>
      <c r="MV20" s="0"/>
      <c r="MW20" s="0"/>
      <c r="MX20" s="0"/>
      <c r="MY20" s="0"/>
      <c r="MZ20" s="0"/>
      <c r="NA20" s="0"/>
      <c r="NB20" s="0"/>
      <c r="NC20" s="0"/>
      <c r="ND20" s="0"/>
      <c r="NE20" s="0"/>
      <c r="NF20" s="0"/>
      <c r="NG20" s="0"/>
      <c r="NH20" s="0"/>
      <c r="NI20" s="0"/>
      <c r="NJ20" s="0"/>
      <c r="NK20" s="0"/>
      <c r="NL20" s="0"/>
      <c r="NM20" s="0"/>
      <c r="NN20" s="0"/>
      <c r="NO20" s="0"/>
      <c r="NP20" s="0"/>
      <c r="NQ20" s="0"/>
      <c r="NR20" s="0"/>
      <c r="NS20" s="0"/>
      <c r="NT20" s="0"/>
      <c r="NU20" s="0"/>
      <c r="NV20" s="0"/>
      <c r="NW20" s="0"/>
      <c r="NX20" s="0"/>
      <c r="NY20" s="0"/>
      <c r="NZ20" s="0"/>
      <c r="OA20" s="0"/>
      <c r="OB20" s="0"/>
      <c r="OC20" s="0"/>
      <c r="OD20" s="0"/>
      <c r="OE20" s="0"/>
      <c r="OF20" s="0"/>
      <c r="OG20" s="0"/>
      <c r="OH20" s="0"/>
      <c r="OI20" s="0"/>
      <c r="OJ20" s="0"/>
      <c r="OK20" s="0"/>
      <c r="OL20" s="0"/>
      <c r="OM20" s="0"/>
      <c r="ON20" s="0"/>
      <c r="OO20" s="0"/>
      <c r="OP20" s="0"/>
      <c r="OQ20" s="0"/>
      <c r="OR20" s="0"/>
      <c r="OS20" s="0"/>
      <c r="OT20" s="0"/>
      <c r="OU20" s="0"/>
      <c r="OV20" s="0"/>
      <c r="OW20" s="0"/>
      <c r="OX20" s="0"/>
      <c r="OY20" s="0"/>
      <c r="OZ20" s="0"/>
      <c r="PA20" s="0"/>
      <c r="PB20" s="0"/>
      <c r="PC20" s="0"/>
      <c r="PD20" s="0"/>
      <c r="PE20" s="0"/>
      <c r="PF20" s="0"/>
      <c r="PG20" s="0"/>
      <c r="PH20" s="0"/>
      <c r="PI20" s="0"/>
      <c r="PJ20" s="0"/>
      <c r="PK20" s="0"/>
      <c r="PL20" s="0"/>
      <c r="PM20" s="0"/>
      <c r="PN20" s="0"/>
      <c r="PO20" s="0"/>
      <c r="PP20" s="0"/>
      <c r="PQ20" s="0"/>
      <c r="PR20" s="0"/>
      <c r="PS20" s="0"/>
      <c r="PT20" s="0"/>
      <c r="PU20" s="0"/>
      <c r="PV20" s="0"/>
      <c r="PW20" s="0"/>
      <c r="PX20" s="0"/>
      <c r="PY20" s="0"/>
      <c r="PZ20" s="0"/>
      <c r="QA20" s="0"/>
      <c r="QB20" s="0"/>
      <c r="QC20" s="0"/>
      <c r="QD20" s="0"/>
      <c r="QE20" s="0"/>
      <c r="QF20" s="0"/>
      <c r="QG20" s="0"/>
      <c r="QH20" s="0"/>
      <c r="QI20" s="0"/>
      <c r="QJ20" s="0"/>
      <c r="QK20" s="0"/>
      <c r="QL20" s="0"/>
      <c r="QM20" s="0"/>
      <c r="QN20" s="0"/>
      <c r="QO20" s="0"/>
      <c r="QP20" s="0"/>
      <c r="QQ20" s="0"/>
      <c r="QR20" s="0"/>
      <c r="QS20" s="0"/>
      <c r="QT20" s="0"/>
      <c r="QU20" s="0"/>
      <c r="QV20" s="0"/>
      <c r="QW20" s="0"/>
      <c r="QX20" s="0"/>
      <c r="QY20" s="0"/>
      <c r="QZ20" s="0"/>
      <c r="RA20" s="0"/>
      <c r="RB20" s="0"/>
      <c r="RC20" s="0"/>
      <c r="RD20" s="0"/>
      <c r="RE20" s="0"/>
      <c r="RF20" s="0"/>
      <c r="RG20" s="0"/>
      <c r="RH20" s="0"/>
      <c r="RI20" s="0"/>
      <c r="RJ20" s="0"/>
      <c r="RK20" s="0"/>
      <c r="RL20" s="0"/>
      <c r="RM20" s="0"/>
      <c r="RN20" s="0"/>
      <c r="RO20" s="0"/>
      <c r="RP20" s="0"/>
      <c r="RQ20" s="0"/>
      <c r="RR20" s="0"/>
      <c r="RS20" s="0"/>
      <c r="RT20" s="0"/>
      <c r="RU20" s="0"/>
      <c r="RV20" s="0"/>
      <c r="RW20" s="0"/>
      <c r="RX20" s="0"/>
      <c r="RY20" s="0"/>
      <c r="RZ20" s="0"/>
      <c r="SA20" s="0"/>
      <c r="SB20" s="0"/>
      <c r="SC20" s="0"/>
      <c r="SD20" s="0"/>
      <c r="SE20" s="0"/>
      <c r="SF20" s="0"/>
      <c r="SG20" s="0"/>
      <c r="SH20" s="0"/>
      <c r="SI20" s="0"/>
      <c r="SJ20" s="0"/>
      <c r="SK20" s="0"/>
      <c r="SL20" s="0"/>
      <c r="SM20" s="0"/>
      <c r="SN20" s="0"/>
      <c r="SO20" s="0"/>
      <c r="SP20" s="0"/>
      <c r="SQ20" s="0"/>
      <c r="SR20" s="0"/>
      <c r="SS20" s="0"/>
      <c r="ST20" s="0"/>
      <c r="SU20" s="0"/>
      <c r="SV20" s="0"/>
      <c r="SW20" s="0"/>
      <c r="SX20" s="0"/>
      <c r="SY20" s="0"/>
      <c r="SZ20" s="0"/>
      <c r="TA20" s="0"/>
      <c r="TB20" s="0"/>
      <c r="TC20" s="0"/>
      <c r="TD20" s="0"/>
      <c r="TE20" s="0"/>
      <c r="TF20" s="0"/>
      <c r="TG20" s="0"/>
      <c r="TH20" s="0"/>
      <c r="TI20" s="0"/>
      <c r="TJ20" s="0"/>
      <c r="TK20" s="0"/>
      <c r="TL20" s="0"/>
      <c r="TM20" s="0"/>
      <c r="TN20" s="0"/>
      <c r="TO20" s="0"/>
      <c r="TP20" s="0"/>
      <c r="TQ20" s="0"/>
      <c r="TR20" s="0"/>
      <c r="TS20" s="0"/>
      <c r="TT20" s="0"/>
      <c r="TU20" s="0"/>
      <c r="TV20" s="0"/>
      <c r="TW20" s="0"/>
      <c r="TX20" s="0"/>
      <c r="TY20" s="0"/>
      <c r="TZ20" s="0"/>
      <c r="UA20" s="0"/>
      <c r="UB20" s="0"/>
      <c r="UC20" s="0"/>
      <c r="UD20" s="0"/>
      <c r="UE20" s="0"/>
      <c r="UF20" s="0"/>
      <c r="UG20" s="0"/>
      <c r="UH20" s="0"/>
      <c r="UI20" s="0"/>
      <c r="UJ20" s="0"/>
      <c r="UK20" s="0"/>
      <c r="UL20" s="0"/>
      <c r="UM20" s="0"/>
      <c r="UN20" s="0"/>
      <c r="UO20" s="0"/>
      <c r="UP20" s="0"/>
      <c r="UQ20" s="0"/>
      <c r="UR20" s="0"/>
      <c r="US20" s="0"/>
      <c r="UT20" s="0"/>
      <c r="UU20" s="0"/>
      <c r="UV20" s="0"/>
      <c r="UW20" s="0"/>
      <c r="UX20" s="0"/>
      <c r="UY20" s="0"/>
      <c r="UZ20" s="0"/>
      <c r="VA20" s="0"/>
      <c r="VB20" s="0"/>
      <c r="VC20" s="0"/>
      <c r="VD20" s="0"/>
      <c r="VE20" s="0"/>
      <c r="VF20" s="0"/>
      <c r="VG20" s="0"/>
      <c r="VH20" s="0"/>
      <c r="VI20" s="0"/>
      <c r="VJ20" s="0"/>
      <c r="VK20" s="0"/>
      <c r="VL20" s="0"/>
      <c r="VM20" s="0"/>
      <c r="VN20" s="0"/>
      <c r="VO20" s="0"/>
      <c r="VP20" s="0"/>
      <c r="VQ20" s="0"/>
      <c r="VR20" s="0"/>
      <c r="VS20" s="0"/>
      <c r="VT20" s="0"/>
      <c r="VU20" s="0"/>
      <c r="VV20" s="0"/>
      <c r="VW20" s="0"/>
      <c r="VX20" s="0"/>
      <c r="VY20" s="0"/>
      <c r="VZ20" s="0"/>
      <c r="WA20" s="0"/>
      <c r="WB20" s="0"/>
      <c r="WC20" s="0"/>
      <c r="WD20" s="0"/>
      <c r="WE20" s="0"/>
      <c r="WF20" s="0"/>
      <c r="WG20" s="0"/>
      <c r="WH20" s="0"/>
      <c r="WI20" s="0"/>
      <c r="WJ20" s="0"/>
      <c r="WK20" s="0"/>
      <c r="WL20" s="0"/>
      <c r="WM20" s="0"/>
      <c r="WN20" s="0"/>
      <c r="WO20" s="0"/>
      <c r="WP20" s="0"/>
      <c r="WQ20" s="0"/>
      <c r="WR20" s="0"/>
      <c r="WS20" s="0"/>
      <c r="WT20" s="0"/>
      <c r="WU20" s="0"/>
      <c r="WV20" s="0"/>
      <c r="WW20" s="0"/>
      <c r="WX20" s="0"/>
      <c r="WY20" s="0"/>
      <c r="WZ20" s="0"/>
      <c r="XA20" s="0"/>
      <c r="XB20" s="0"/>
      <c r="XC20" s="0"/>
      <c r="XD20" s="0"/>
      <c r="XE20" s="0"/>
      <c r="XF20" s="0"/>
      <c r="XG20" s="0"/>
      <c r="XH20" s="0"/>
      <c r="XI20" s="0"/>
      <c r="XJ20" s="0"/>
      <c r="XK20" s="0"/>
      <c r="XL20" s="0"/>
      <c r="XM20" s="0"/>
      <c r="XN20" s="0"/>
      <c r="XO20" s="0"/>
      <c r="XP20" s="0"/>
      <c r="XQ20" s="0"/>
      <c r="XR20" s="0"/>
      <c r="XS20" s="0"/>
      <c r="XT20" s="0"/>
      <c r="XU20" s="0"/>
      <c r="XV20" s="0"/>
      <c r="XW20" s="0"/>
      <c r="XX20" s="0"/>
      <c r="XY20" s="0"/>
      <c r="XZ20" s="0"/>
      <c r="YA20" s="0"/>
      <c r="YB20" s="0"/>
      <c r="YC20" s="0"/>
      <c r="YD20" s="0"/>
      <c r="YE20" s="0"/>
      <c r="YF20" s="0"/>
      <c r="YG20" s="0"/>
      <c r="YH20" s="0"/>
      <c r="YI20" s="0"/>
      <c r="YJ20" s="0"/>
      <c r="YK20" s="0"/>
      <c r="YL20" s="0"/>
      <c r="YM20" s="0"/>
      <c r="YN20" s="0"/>
      <c r="YO20" s="0"/>
      <c r="YP20" s="0"/>
      <c r="YQ20" s="0"/>
      <c r="YR20" s="0"/>
      <c r="YS20" s="0"/>
      <c r="YT20" s="0"/>
      <c r="YU20" s="0"/>
      <c r="YV20" s="0"/>
      <c r="YW20" s="0"/>
      <c r="YX20" s="0"/>
      <c r="YY20" s="0"/>
      <c r="YZ20" s="0"/>
      <c r="ZA20" s="0"/>
      <c r="ZB20" s="0"/>
      <c r="ZC20" s="0"/>
      <c r="ZD20" s="0"/>
      <c r="ZE20" s="0"/>
      <c r="ZF20" s="0"/>
      <c r="ZG20" s="0"/>
      <c r="ZH20" s="0"/>
      <c r="ZI20" s="0"/>
      <c r="ZJ20" s="0"/>
      <c r="ZK20" s="0"/>
      <c r="ZL20" s="0"/>
      <c r="ZM20" s="0"/>
      <c r="ZN20" s="0"/>
      <c r="ZO20" s="0"/>
      <c r="ZP20" s="0"/>
      <c r="ZQ20" s="0"/>
      <c r="ZR20" s="0"/>
      <c r="ZS20" s="0"/>
      <c r="ZT20" s="0"/>
      <c r="ZU20" s="0"/>
      <c r="ZV20" s="0"/>
      <c r="ZW20" s="0"/>
      <c r="ZX20" s="0"/>
      <c r="ZY20" s="0"/>
      <c r="ZZ20" s="0"/>
      <c r="AAA20" s="0"/>
      <c r="AAB20" s="0"/>
      <c r="AAC20" s="0"/>
      <c r="AAD20" s="0"/>
      <c r="AAE20" s="0"/>
      <c r="AAF20" s="0"/>
      <c r="AAG20" s="0"/>
      <c r="AAH20" s="0"/>
      <c r="AAI20" s="0"/>
      <c r="AAJ20" s="0"/>
      <c r="AAK20" s="0"/>
      <c r="AAL20" s="0"/>
      <c r="AAM20" s="0"/>
      <c r="AAN20" s="0"/>
      <c r="AAO20" s="0"/>
      <c r="AAP20" s="0"/>
      <c r="AAQ20" s="0"/>
      <c r="AAR20" s="0"/>
      <c r="AAS20" s="0"/>
      <c r="AAT20" s="0"/>
      <c r="AAU20" s="0"/>
      <c r="AAV20" s="0"/>
      <c r="AAW20" s="0"/>
      <c r="AAX20" s="0"/>
      <c r="AAY20" s="0"/>
      <c r="AAZ20" s="0"/>
      <c r="ABA20" s="0"/>
      <c r="ABB20" s="0"/>
      <c r="ABC20" s="0"/>
      <c r="ABD20" s="0"/>
      <c r="ABE20" s="0"/>
      <c r="ABF20" s="0"/>
      <c r="ABG20" s="0"/>
      <c r="ABH20" s="0"/>
      <c r="ABI20" s="0"/>
      <c r="ABJ20" s="0"/>
      <c r="ABK20" s="0"/>
      <c r="ABL20" s="0"/>
      <c r="ABM20" s="0"/>
      <c r="ABN20" s="0"/>
      <c r="ABO20" s="0"/>
      <c r="ABP20" s="0"/>
      <c r="ABQ20" s="0"/>
      <c r="ABR20" s="0"/>
      <c r="ABS20" s="0"/>
      <c r="ABT20" s="0"/>
      <c r="ABU20" s="0"/>
      <c r="ABV20" s="0"/>
      <c r="ABW20" s="0"/>
      <c r="ABX20" s="0"/>
      <c r="ABY20" s="0"/>
      <c r="ABZ20" s="0"/>
      <c r="ACA20" s="0"/>
      <c r="ACB20" s="0"/>
      <c r="ACC20" s="0"/>
      <c r="ACD20" s="0"/>
      <c r="ACE20" s="0"/>
      <c r="ACF20" s="0"/>
      <c r="ACG20" s="0"/>
      <c r="ACH20" s="0"/>
      <c r="ACI20" s="0"/>
      <c r="ACJ20" s="0"/>
      <c r="ACK20" s="0"/>
      <c r="ACL20" s="0"/>
      <c r="ACM20" s="0"/>
      <c r="ACN20" s="0"/>
      <c r="ACO20" s="0"/>
      <c r="ACP20" s="0"/>
      <c r="ACQ20" s="0"/>
      <c r="ACR20" s="0"/>
      <c r="ACS20" s="0"/>
      <c r="ACT20" s="0"/>
      <c r="ACU20" s="0"/>
      <c r="ACV20" s="0"/>
      <c r="ACW20" s="0"/>
      <c r="ACX20" s="0"/>
      <c r="ACY20" s="0"/>
      <c r="ACZ20" s="0"/>
      <c r="ADA20" s="0"/>
      <c r="ADB20" s="0"/>
      <c r="ADC20" s="0"/>
      <c r="ADD20" s="0"/>
      <c r="ADE20" s="0"/>
      <c r="ADF20" s="0"/>
      <c r="ADG20" s="0"/>
      <c r="ADH20" s="0"/>
      <c r="ADI20" s="0"/>
      <c r="ADJ20" s="0"/>
      <c r="ADK20" s="0"/>
      <c r="ADL20" s="0"/>
      <c r="ADM20" s="0"/>
      <c r="ADN20" s="0"/>
      <c r="ADO20" s="0"/>
      <c r="ADP20" s="0"/>
      <c r="ADQ20" s="0"/>
      <c r="ADR20" s="0"/>
      <c r="ADS20" s="0"/>
      <c r="ADT20" s="0"/>
      <c r="ADU20" s="0"/>
      <c r="ADV20" s="0"/>
      <c r="ADW20" s="0"/>
      <c r="ADX20" s="0"/>
      <c r="ADY20" s="0"/>
      <c r="ADZ20" s="0"/>
      <c r="AEA20" s="0"/>
      <c r="AEB20" s="0"/>
      <c r="AEC20" s="0"/>
      <c r="AED20" s="0"/>
      <c r="AEE20" s="0"/>
      <c r="AEF20" s="0"/>
      <c r="AEG20" s="0"/>
      <c r="AEH20" s="0"/>
      <c r="AEI20" s="0"/>
      <c r="AEJ20" s="0"/>
      <c r="AEK20" s="0"/>
      <c r="AEL20" s="0"/>
      <c r="AEM20" s="0"/>
      <c r="AEN20" s="0"/>
      <c r="AEO20" s="0"/>
      <c r="AEP20" s="0"/>
      <c r="AEQ20" s="0"/>
      <c r="AER20" s="0"/>
      <c r="AES20" s="0"/>
      <c r="AET20" s="0"/>
      <c r="AEU20" s="0"/>
      <c r="AEV20" s="0"/>
      <c r="AEW20" s="0"/>
      <c r="AEX20" s="0"/>
      <c r="AEY20" s="0"/>
      <c r="AEZ20" s="0"/>
      <c r="AFA20" s="0"/>
      <c r="AFB20" s="0"/>
      <c r="AFC20" s="0"/>
      <c r="AFD20" s="0"/>
      <c r="AFE20" s="0"/>
      <c r="AFF20" s="0"/>
      <c r="AFG20" s="0"/>
      <c r="AFH20" s="0"/>
      <c r="AFI20" s="0"/>
      <c r="AFJ20" s="0"/>
      <c r="AFK20" s="0"/>
      <c r="AFL20" s="0"/>
      <c r="AFM20" s="0"/>
      <c r="AFN20" s="0"/>
      <c r="AFO20" s="0"/>
      <c r="AFP20" s="0"/>
      <c r="AFQ20" s="0"/>
      <c r="AFR20" s="0"/>
      <c r="AFS20" s="0"/>
      <c r="AFT20" s="0"/>
      <c r="AFU20" s="0"/>
      <c r="AFV20" s="0"/>
      <c r="AFW20" s="0"/>
      <c r="AFX20" s="0"/>
      <c r="AFY20" s="0"/>
      <c r="AFZ20" s="0"/>
      <c r="AGA20" s="0"/>
      <c r="AGB20" s="0"/>
      <c r="AGC20" s="0"/>
      <c r="AGD20" s="0"/>
      <c r="AGE20" s="0"/>
      <c r="AGF20" s="0"/>
      <c r="AGG20" s="0"/>
      <c r="AGH20" s="0"/>
      <c r="AGI20" s="0"/>
      <c r="AGJ20" s="0"/>
      <c r="AGK20" s="0"/>
      <c r="AGL20" s="0"/>
      <c r="AGM20" s="0"/>
      <c r="AGN20" s="0"/>
      <c r="AGO20" s="0"/>
      <c r="AGP20" s="0"/>
      <c r="AGQ20" s="0"/>
      <c r="AGR20" s="0"/>
      <c r="AGS20" s="0"/>
      <c r="AGT20" s="0"/>
      <c r="AGU20" s="0"/>
      <c r="AGV20" s="0"/>
      <c r="AGW20" s="0"/>
      <c r="AGX20" s="0"/>
      <c r="AGY20" s="0"/>
      <c r="AGZ20" s="0"/>
      <c r="AHA20" s="0"/>
      <c r="AHB20" s="0"/>
      <c r="AHC20" s="0"/>
      <c r="AHD20" s="0"/>
      <c r="AHE20" s="0"/>
      <c r="AHF20" s="0"/>
      <c r="AHG20" s="0"/>
      <c r="AHH20" s="0"/>
      <c r="AHI20" s="0"/>
      <c r="AHJ20" s="0"/>
      <c r="AHK20" s="0"/>
      <c r="AHL20" s="0"/>
      <c r="AHM20" s="0"/>
      <c r="AHN20" s="0"/>
      <c r="AHO20" s="0"/>
      <c r="AHP20" s="0"/>
      <c r="AHQ20" s="0"/>
      <c r="AHR20" s="0"/>
      <c r="AHS20" s="0"/>
      <c r="AHT20" s="0"/>
      <c r="AHU20" s="0"/>
      <c r="AHV20" s="0"/>
      <c r="AHW20" s="0"/>
      <c r="AHX20" s="0"/>
      <c r="AHY20" s="0"/>
      <c r="AHZ20" s="0"/>
      <c r="AIA20" s="0"/>
      <c r="AIB20" s="0"/>
      <c r="AIC20" s="0"/>
      <c r="AID20" s="0"/>
      <c r="AIE20" s="0"/>
      <c r="AIF20" s="0"/>
      <c r="AIG20" s="0"/>
      <c r="AIH20" s="0"/>
      <c r="AII20" s="0"/>
      <c r="AIJ20" s="0"/>
      <c r="AIK20" s="0"/>
      <c r="AIL20" s="0"/>
      <c r="AIM20" s="0"/>
      <c r="AIN20" s="0"/>
      <c r="AIO20" s="0"/>
      <c r="AIP20" s="0"/>
      <c r="AIQ20" s="0"/>
      <c r="AIR20" s="0"/>
      <c r="AIS20" s="0"/>
      <c r="AIT20" s="0"/>
      <c r="AIU20" s="0"/>
      <c r="AIV20" s="0"/>
      <c r="AIW20" s="0"/>
      <c r="AIX20" s="0"/>
      <c r="AIY20" s="0"/>
      <c r="AIZ20" s="0"/>
      <c r="AJA20" s="0"/>
      <c r="AJB20" s="0"/>
      <c r="AJC20" s="0"/>
      <c r="AJD20" s="0"/>
      <c r="AJE20" s="0"/>
      <c r="AJF20" s="0"/>
      <c r="AJG20" s="0"/>
      <c r="AJH20" s="0"/>
      <c r="AJI20" s="0"/>
      <c r="AJJ20" s="0"/>
      <c r="AJK20" s="0"/>
      <c r="AJL20" s="0"/>
      <c r="AJM20" s="0"/>
      <c r="AJN20" s="0"/>
      <c r="AJO20" s="0"/>
      <c r="AJP20" s="0"/>
      <c r="AJQ20" s="0"/>
      <c r="AJR20" s="0"/>
      <c r="AJS20" s="0"/>
      <c r="AJT20" s="0"/>
      <c r="AJU20" s="0"/>
      <c r="AJV20" s="0"/>
      <c r="AJW20" s="0"/>
      <c r="AJX20" s="0"/>
      <c r="AJY20" s="0"/>
      <c r="AJZ20" s="0"/>
      <c r="AKA20" s="0"/>
      <c r="AKB20" s="0"/>
      <c r="AKC20" s="0"/>
      <c r="AKD20" s="0"/>
      <c r="AKE20" s="0"/>
      <c r="AKF20" s="0"/>
      <c r="AKG20" s="0"/>
      <c r="AKH20" s="0"/>
      <c r="AKI20" s="0"/>
      <c r="AKJ20" s="0"/>
      <c r="AKK20" s="0"/>
      <c r="AKL20" s="0"/>
      <c r="AKM20" s="0"/>
      <c r="AKN20" s="0"/>
      <c r="AKO20" s="0"/>
      <c r="AKP20" s="0"/>
      <c r="AKQ20" s="0"/>
      <c r="AKR20" s="0"/>
      <c r="AKS20" s="0"/>
      <c r="AKT20" s="0"/>
      <c r="AKU20" s="0"/>
      <c r="AKV20" s="0"/>
      <c r="AKW20" s="0"/>
      <c r="AKX20" s="0"/>
      <c r="AKY20" s="0"/>
      <c r="AKZ20" s="0"/>
      <c r="ALA20" s="0"/>
      <c r="ALB20" s="0"/>
      <c r="ALC20" s="0"/>
      <c r="ALD20" s="0"/>
      <c r="ALE20" s="0"/>
      <c r="ALF20" s="0"/>
      <c r="ALG20" s="0"/>
      <c r="ALH20" s="0"/>
      <c r="ALI20" s="0"/>
      <c r="ALJ20" s="0"/>
      <c r="ALK20" s="0"/>
      <c r="ALL20" s="0"/>
      <c r="ALM20" s="0"/>
      <c r="ALN20" s="0"/>
      <c r="ALO20" s="0"/>
      <c r="ALP20" s="0"/>
      <c r="ALQ20" s="0"/>
      <c r="ALR20" s="0"/>
      <c r="ALS20" s="0"/>
      <c r="ALT20" s="0"/>
      <c r="ALU20" s="0"/>
      <c r="ALV20" s="0"/>
      <c r="ALW20" s="0"/>
      <c r="ALX20" s="0"/>
      <c r="ALY20" s="0"/>
      <c r="ALZ20" s="0"/>
      <c r="AMA20" s="0"/>
      <c r="AMB20" s="0"/>
      <c r="AMC20" s="0"/>
      <c r="AMD20" s="0"/>
      <c r="AME20" s="0"/>
      <c r="AMF20" s="0"/>
      <c r="AMG20" s="0"/>
      <c r="AMH20" s="0"/>
      <c r="AMI20" s="0"/>
      <c r="AMJ20" s="0"/>
    </row>
    <row r="21" customFormat="false" ht="15" hidden="false" customHeight="false" outlineLevel="0" collapsed="false">
      <c r="A21" s="112"/>
      <c r="B21" s="113"/>
      <c r="C21" s="114"/>
      <c r="D21" s="114"/>
      <c r="E21" s="128"/>
      <c r="F21" s="115"/>
      <c r="G21" s="114"/>
      <c r="H21" s="115"/>
      <c r="I21" s="0"/>
      <c r="J21" s="0"/>
      <c r="K21" s="0"/>
      <c r="L21" s="0"/>
      <c r="M21" s="0"/>
      <c r="N21" s="0"/>
      <c r="O21" s="0"/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  <c r="AC21" s="0"/>
      <c r="AD21" s="0"/>
      <c r="AE21" s="0"/>
      <c r="AF21" s="0"/>
      <c r="AG21" s="0"/>
      <c r="AH21" s="0"/>
      <c r="AI21" s="0"/>
      <c r="AJ21" s="0"/>
      <c r="AK21" s="0"/>
      <c r="AL21" s="0"/>
      <c r="AM21" s="0"/>
      <c r="AN21" s="0"/>
      <c r="AO21" s="0"/>
      <c r="AP21" s="0"/>
      <c r="AQ21" s="0"/>
      <c r="AR21" s="0"/>
      <c r="AS21" s="0"/>
      <c r="AT21" s="0"/>
      <c r="AU21" s="0"/>
      <c r="AV21" s="0"/>
      <c r="AW21" s="0"/>
      <c r="AX21" s="0"/>
      <c r="AY21" s="0"/>
      <c r="AZ21" s="0"/>
      <c r="BA21" s="0"/>
      <c r="BB21" s="0"/>
      <c r="BC21" s="0"/>
      <c r="BD21" s="0"/>
      <c r="BE21" s="0"/>
      <c r="BF21" s="0"/>
      <c r="BG21" s="0"/>
      <c r="BH21" s="0"/>
      <c r="BI21" s="0"/>
      <c r="BJ21" s="0"/>
      <c r="BK21" s="0"/>
      <c r="BL21" s="0"/>
      <c r="BM21" s="0"/>
      <c r="BN21" s="0"/>
      <c r="BO21" s="0"/>
      <c r="BP21" s="0"/>
      <c r="BQ21" s="0"/>
      <c r="BR21" s="0"/>
      <c r="BS21" s="0"/>
      <c r="BT21" s="0"/>
      <c r="BU21" s="0"/>
      <c r="BV21" s="0"/>
      <c r="BW21" s="0"/>
      <c r="BX21" s="0"/>
      <c r="BY21" s="0"/>
      <c r="BZ21" s="0"/>
      <c r="CA21" s="0"/>
      <c r="CB21" s="0"/>
      <c r="CC21" s="0"/>
      <c r="CD21" s="0"/>
      <c r="CE21" s="0"/>
      <c r="CF21" s="0"/>
      <c r="CG21" s="0"/>
      <c r="CH21" s="0"/>
      <c r="CI21" s="0"/>
      <c r="CJ21" s="0"/>
      <c r="CK21" s="0"/>
      <c r="CL21" s="0"/>
      <c r="CM21" s="0"/>
      <c r="CN21" s="0"/>
      <c r="CO21" s="0"/>
      <c r="CP21" s="0"/>
      <c r="CQ21" s="0"/>
      <c r="CR21" s="0"/>
      <c r="CS21" s="0"/>
      <c r="CT21" s="0"/>
      <c r="CU21" s="0"/>
      <c r="CV21" s="0"/>
      <c r="CW21" s="0"/>
      <c r="CX21" s="0"/>
      <c r="CY21" s="0"/>
      <c r="CZ21" s="0"/>
      <c r="DA21" s="0"/>
      <c r="DB21" s="0"/>
      <c r="DC21" s="0"/>
      <c r="DD21" s="0"/>
      <c r="DE21" s="0"/>
      <c r="DF21" s="0"/>
      <c r="DG21" s="0"/>
      <c r="DH21" s="0"/>
      <c r="DI21" s="0"/>
      <c r="DJ21" s="0"/>
      <c r="DK21" s="0"/>
      <c r="DL21" s="0"/>
      <c r="DM21" s="0"/>
      <c r="DN21" s="0"/>
      <c r="DO21" s="0"/>
      <c r="DP21" s="0"/>
      <c r="DQ21" s="0"/>
      <c r="DR21" s="0"/>
      <c r="DS21" s="0"/>
      <c r="DT21" s="0"/>
      <c r="DU21" s="0"/>
      <c r="DV21" s="0"/>
      <c r="DW21" s="0"/>
      <c r="DX21" s="0"/>
      <c r="DY21" s="0"/>
      <c r="DZ21" s="0"/>
      <c r="EA21" s="0"/>
      <c r="EB21" s="0"/>
      <c r="EC21" s="0"/>
      <c r="ED21" s="0"/>
      <c r="EE21" s="0"/>
      <c r="EF21" s="0"/>
      <c r="EG21" s="0"/>
      <c r="EH21" s="0"/>
      <c r="EI21" s="0"/>
      <c r="EJ21" s="0"/>
      <c r="EK21" s="0"/>
      <c r="EL21" s="0"/>
      <c r="EM21" s="0"/>
      <c r="EN21" s="0"/>
      <c r="EO21" s="0"/>
      <c r="EP21" s="0"/>
      <c r="EQ21" s="0"/>
      <c r="ER21" s="0"/>
      <c r="ES21" s="0"/>
      <c r="ET21" s="0"/>
      <c r="EU21" s="0"/>
      <c r="EV21" s="0"/>
      <c r="EW21" s="0"/>
      <c r="EX21" s="0"/>
      <c r="EY21" s="0"/>
      <c r="EZ21" s="0"/>
      <c r="FA21" s="0"/>
      <c r="FB21" s="0"/>
      <c r="FC21" s="0"/>
      <c r="FD21" s="0"/>
      <c r="FE21" s="0"/>
      <c r="FF21" s="0"/>
      <c r="FG21" s="0"/>
      <c r="FH21" s="0"/>
      <c r="FI21" s="0"/>
      <c r="FJ21" s="0"/>
      <c r="FK21" s="0"/>
      <c r="FL21" s="0"/>
      <c r="FM21" s="0"/>
      <c r="FN21" s="0"/>
      <c r="FO21" s="0"/>
      <c r="FP21" s="0"/>
      <c r="FQ21" s="0"/>
      <c r="FR21" s="0"/>
      <c r="FS21" s="0"/>
      <c r="FT21" s="0"/>
      <c r="FU21" s="0"/>
      <c r="FV21" s="0"/>
      <c r="FW21" s="0"/>
      <c r="FX21" s="0"/>
      <c r="FY21" s="0"/>
      <c r="FZ21" s="0"/>
      <c r="GA21" s="0"/>
      <c r="GB21" s="0"/>
      <c r="GC21" s="0"/>
      <c r="GD21" s="0"/>
      <c r="GE21" s="0"/>
      <c r="GF21" s="0"/>
      <c r="GG21" s="0"/>
      <c r="GH21" s="0"/>
      <c r="GI21" s="0"/>
      <c r="GJ21" s="0"/>
      <c r="GK21" s="0"/>
      <c r="GL21" s="0"/>
      <c r="GM21" s="0"/>
      <c r="GN21" s="0"/>
      <c r="GO21" s="0"/>
      <c r="GP21" s="0"/>
      <c r="GQ21" s="0"/>
      <c r="GR21" s="0"/>
      <c r="GS21" s="0"/>
      <c r="GT21" s="0"/>
      <c r="GU21" s="0"/>
      <c r="GV21" s="0"/>
      <c r="GW21" s="0"/>
      <c r="GX21" s="0"/>
      <c r="GY21" s="0"/>
      <c r="GZ21" s="0"/>
      <c r="HA21" s="0"/>
      <c r="HB21" s="0"/>
      <c r="HC21" s="0"/>
      <c r="HD21" s="0"/>
      <c r="HE21" s="0"/>
      <c r="HF21" s="0"/>
      <c r="HG21" s="0"/>
      <c r="HH21" s="0"/>
      <c r="HI21" s="0"/>
      <c r="HJ21" s="0"/>
      <c r="HK21" s="0"/>
      <c r="HL21" s="0"/>
      <c r="HM21" s="0"/>
      <c r="HN21" s="0"/>
      <c r="HO21" s="0"/>
      <c r="HP21" s="0"/>
      <c r="HQ21" s="0"/>
      <c r="HR21" s="0"/>
      <c r="HS21" s="0"/>
      <c r="HT21" s="0"/>
      <c r="HU21" s="0"/>
      <c r="HV21" s="0"/>
      <c r="HW21" s="0"/>
      <c r="HX21" s="0"/>
      <c r="HY21" s="0"/>
      <c r="HZ21" s="0"/>
      <c r="IA21" s="0"/>
      <c r="IB21" s="0"/>
      <c r="IC21" s="0"/>
      <c r="ID21" s="0"/>
      <c r="IE21" s="0"/>
      <c r="IF21" s="0"/>
      <c r="IG21" s="0"/>
      <c r="IH21" s="0"/>
      <c r="II21" s="0"/>
      <c r="IJ21" s="0"/>
      <c r="IK21" s="0"/>
      <c r="IL21" s="0"/>
      <c r="IM21" s="0"/>
      <c r="IN21" s="0"/>
      <c r="IO21" s="0"/>
      <c r="IP21" s="0"/>
      <c r="IQ21" s="0"/>
      <c r="IR21" s="0"/>
      <c r="IS21" s="0"/>
      <c r="IT21" s="0"/>
      <c r="IU21" s="0"/>
      <c r="IV21" s="0"/>
      <c r="IW21" s="0"/>
      <c r="IX21" s="0"/>
      <c r="IY21" s="0"/>
      <c r="IZ21" s="0"/>
      <c r="JA21" s="0"/>
      <c r="JB21" s="0"/>
      <c r="JC21" s="0"/>
      <c r="JD21" s="0"/>
      <c r="JE21" s="0"/>
      <c r="JF21" s="0"/>
      <c r="JG21" s="0"/>
      <c r="JH21" s="0"/>
      <c r="JI21" s="0"/>
      <c r="JJ21" s="0"/>
      <c r="JK21" s="0"/>
      <c r="JL21" s="0"/>
      <c r="JM21" s="0"/>
      <c r="JN21" s="0"/>
      <c r="JO21" s="0"/>
      <c r="JP21" s="0"/>
      <c r="JQ21" s="0"/>
      <c r="JR21" s="0"/>
      <c r="JS21" s="0"/>
      <c r="JT21" s="0"/>
      <c r="JU21" s="0"/>
      <c r="JV21" s="0"/>
      <c r="JW21" s="0"/>
      <c r="JX21" s="0"/>
      <c r="JY21" s="0"/>
      <c r="JZ21" s="0"/>
      <c r="KA21" s="0"/>
      <c r="KB21" s="0"/>
      <c r="KC21" s="0"/>
      <c r="KD21" s="0"/>
      <c r="KE21" s="0"/>
      <c r="KF21" s="0"/>
      <c r="KG21" s="0"/>
      <c r="KH21" s="0"/>
      <c r="KI21" s="0"/>
      <c r="KJ21" s="0"/>
      <c r="KK21" s="0"/>
      <c r="KL21" s="0"/>
      <c r="KM21" s="0"/>
      <c r="KN21" s="0"/>
      <c r="KO21" s="0"/>
      <c r="KP21" s="0"/>
      <c r="KQ21" s="0"/>
      <c r="KR21" s="0"/>
      <c r="KS21" s="0"/>
      <c r="KT21" s="0"/>
      <c r="KU21" s="0"/>
      <c r="KV21" s="0"/>
      <c r="KW21" s="0"/>
      <c r="KX21" s="0"/>
      <c r="KY21" s="0"/>
      <c r="KZ21" s="0"/>
      <c r="LA21" s="0"/>
      <c r="LB21" s="0"/>
      <c r="LC21" s="0"/>
      <c r="LD21" s="0"/>
      <c r="LE21" s="0"/>
      <c r="LF21" s="0"/>
      <c r="LG21" s="0"/>
      <c r="LH21" s="0"/>
      <c r="LI21" s="0"/>
      <c r="LJ21" s="0"/>
      <c r="LK21" s="0"/>
      <c r="LL21" s="0"/>
      <c r="LM21" s="0"/>
      <c r="LN21" s="0"/>
      <c r="LO21" s="0"/>
      <c r="LP21" s="0"/>
      <c r="LQ21" s="0"/>
      <c r="LR21" s="0"/>
      <c r="LS21" s="0"/>
      <c r="LT21" s="0"/>
      <c r="LU21" s="0"/>
      <c r="LV21" s="0"/>
      <c r="LW21" s="0"/>
      <c r="LX21" s="0"/>
      <c r="LY21" s="0"/>
      <c r="LZ21" s="0"/>
      <c r="MA21" s="0"/>
      <c r="MB21" s="0"/>
      <c r="MC21" s="0"/>
      <c r="MD21" s="0"/>
      <c r="ME21" s="0"/>
      <c r="MF21" s="0"/>
      <c r="MG21" s="0"/>
      <c r="MH21" s="0"/>
      <c r="MI21" s="0"/>
      <c r="MJ21" s="0"/>
      <c r="MK21" s="0"/>
      <c r="ML21" s="0"/>
      <c r="MM21" s="0"/>
      <c r="MN21" s="0"/>
      <c r="MO21" s="0"/>
      <c r="MP21" s="0"/>
      <c r="MQ21" s="0"/>
      <c r="MR21" s="0"/>
      <c r="MS21" s="0"/>
      <c r="MT21" s="0"/>
      <c r="MU21" s="0"/>
      <c r="MV21" s="0"/>
      <c r="MW21" s="0"/>
      <c r="MX21" s="0"/>
      <c r="MY21" s="0"/>
      <c r="MZ21" s="0"/>
      <c r="NA21" s="0"/>
      <c r="NB21" s="0"/>
      <c r="NC21" s="0"/>
      <c r="ND21" s="0"/>
      <c r="NE21" s="0"/>
      <c r="NF21" s="0"/>
      <c r="NG21" s="0"/>
      <c r="NH21" s="0"/>
      <c r="NI21" s="0"/>
      <c r="NJ21" s="0"/>
      <c r="NK21" s="0"/>
      <c r="NL21" s="0"/>
      <c r="NM21" s="0"/>
      <c r="NN21" s="0"/>
      <c r="NO21" s="0"/>
      <c r="NP21" s="0"/>
      <c r="NQ21" s="0"/>
      <c r="NR21" s="0"/>
      <c r="NS21" s="0"/>
      <c r="NT21" s="0"/>
      <c r="NU21" s="0"/>
      <c r="NV21" s="0"/>
      <c r="NW21" s="0"/>
      <c r="NX21" s="0"/>
      <c r="NY21" s="0"/>
      <c r="NZ21" s="0"/>
      <c r="OA21" s="0"/>
      <c r="OB21" s="0"/>
      <c r="OC21" s="0"/>
      <c r="OD21" s="0"/>
      <c r="OE21" s="0"/>
      <c r="OF21" s="0"/>
      <c r="OG21" s="0"/>
      <c r="OH21" s="0"/>
      <c r="OI21" s="0"/>
      <c r="OJ21" s="0"/>
      <c r="OK21" s="0"/>
      <c r="OL21" s="0"/>
      <c r="OM21" s="0"/>
      <c r="ON21" s="0"/>
      <c r="OO21" s="0"/>
      <c r="OP21" s="0"/>
      <c r="OQ21" s="0"/>
      <c r="OR21" s="0"/>
      <c r="OS21" s="0"/>
      <c r="OT21" s="0"/>
      <c r="OU21" s="0"/>
      <c r="OV21" s="0"/>
      <c r="OW21" s="0"/>
      <c r="OX21" s="0"/>
      <c r="OY21" s="0"/>
      <c r="OZ21" s="0"/>
      <c r="PA21" s="0"/>
      <c r="PB21" s="0"/>
      <c r="PC21" s="0"/>
      <c r="PD21" s="0"/>
      <c r="PE21" s="0"/>
      <c r="PF21" s="0"/>
      <c r="PG21" s="0"/>
      <c r="PH21" s="0"/>
      <c r="PI21" s="0"/>
      <c r="PJ21" s="0"/>
      <c r="PK21" s="0"/>
      <c r="PL21" s="0"/>
      <c r="PM21" s="0"/>
      <c r="PN21" s="0"/>
      <c r="PO21" s="0"/>
      <c r="PP21" s="0"/>
      <c r="PQ21" s="0"/>
      <c r="PR21" s="0"/>
      <c r="PS21" s="0"/>
      <c r="PT21" s="0"/>
      <c r="PU21" s="0"/>
      <c r="PV21" s="0"/>
      <c r="PW21" s="0"/>
      <c r="PX21" s="0"/>
      <c r="PY21" s="0"/>
      <c r="PZ21" s="0"/>
      <c r="QA21" s="0"/>
      <c r="QB21" s="0"/>
      <c r="QC21" s="0"/>
      <c r="QD21" s="0"/>
      <c r="QE21" s="0"/>
      <c r="QF21" s="0"/>
      <c r="QG21" s="0"/>
      <c r="QH21" s="0"/>
      <c r="QI21" s="0"/>
      <c r="QJ21" s="0"/>
      <c r="QK21" s="0"/>
      <c r="QL21" s="0"/>
      <c r="QM21" s="0"/>
      <c r="QN21" s="0"/>
      <c r="QO21" s="0"/>
      <c r="QP21" s="0"/>
      <c r="QQ21" s="0"/>
      <c r="QR21" s="0"/>
      <c r="QS21" s="0"/>
      <c r="QT21" s="0"/>
      <c r="QU21" s="0"/>
      <c r="QV21" s="0"/>
      <c r="QW21" s="0"/>
      <c r="QX21" s="0"/>
      <c r="QY21" s="0"/>
      <c r="QZ21" s="0"/>
      <c r="RA21" s="0"/>
      <c r="RB21" s="0"/>
      <c r="RC21" s="0"/>
      <c r="RD21" s="0"/>
      <c r="RE21" s="0"/>
      <c r="RF21" s="0"/>
      <c r="RG21" s="0"/>
      <c r="RH21" s="0"/>
      <c r="RI21" s="0"/>
      <c r="RJ21" s="0"/>
      <c r="RK21" s="0"/>
      <c r="RL21" s="0"/>
      <c r="RM21" s="0"/>
      <c r="RN21" s="0"/>
      <c r="RO21" s="0"/>
      <c r="RP21" s="0"/>
      <c r="RQ21" s="0"/>
      <c r="RR21" s="0"/>
      <c r="RS21" s="0"/>
      <c r="RT21" s="0"/>
      <c r="RU21" s="0"/>
      <c r="RV21" s="0"/>
      <c r="RW21" s="0"/>
      <c r="RX21" s="0"/>
      <c r="RY21" s="0"/>
      <c r="RZ21" s="0"/>
      <c r="SA21" s="0"/>
      <c r="SB21" s="0"/>
      <c r="SC21" s="0"/>
      <c r="SD21" s="0"/>
      <c r="SE21" s="0"/>
      <c r="SF21" s="0"/>
      <c r="SG21" s="0"/>
      <c r="SH21" s="0"/>
      <c r="SI21" s="0"/>
      <c r="SJ21" s="0"/>
      <c r="SK21" s="0"/>
      <c r="SL21" s="0"/>
      <c r="SM21" s="0"/>
      <c r="SN21" s="0"/>
      <c r="SO21" s="0"/>
      <c r="SP21" s="0"/>
      <c r="SQ21" s="0"/>
      <c r="SR21" s="0"/>
      <c r="SS21" s="0"/>
      <c r="ST21" s="0"/>
      <c r="SU21" s="0"/>
      <c r="SV21" s="0"/>
      <c r="SW21" s="0"/>
      <c r="SX21" s="0"/>
      <c r="SY21" s="0"/>
      <c r="SZ21" s="0"/>
      <c r="TA21" s="0"/>
      <c r="TB21" s="0"/>
      <c r="TC21" s="0"/>
      <c r="TD21" s="0"/>
      <c r="TE21" s="0"/>
      <c r="TF21" s="0"/>
      <c r="TG21" s="0"/>
      <c r="TH21" s="0"/>
      <c r="TI21" s="0"/>
      <c r="TJ21" s="0"/>
      <c r="TK21" s="0"/>
      <c r="TL21" s="0"/>
      <c r="TM21" s="0"/>
      <c r="TN21" s="0"/>
      <c r="TO21" s="0"/>
      <c r="TP21" s="0"/>
      <c r="TQ21" s="0"/>
      <c r="TR21" s="0"/>
      <c r="TS21" s="0"/>
      <c r="TT21" s="0"/>
      <c r="TU21" s="0"/>
      <c r="TV21" s="0"/>
      <c r="TW21" s="0"/>
      <c r="TX21" s="0"/>
      <c r="TY21" s="0"/>
      <c r="TZ21" s="0"/>
      <c r="UA21" s="0"/>
      <c r="UB21" s="0"/>
      <c r="UC21" s="0"/>
      <c r="UD21" s="0"/>
      <c r="UE21" s="0"/>
      <c r="UF21" s="0"/>
      <c r="UG21" s="0"/>
      <c r="UH21" s="0"/>
      <c r="UI21" s="0"/>
      <c r="UJ21" s="0"/>
      <c r="UK21" s="0"/>
      <c r="UL21" s="0"/>
      <c r="UM21" s="0"/>
      <c r="UN21" s="0"/>
      <c r="UO21" s="0"/>
      <c r="UP21" s="0"/>
      <c r="UQ21" s="0"/>
      <c r="UR21" s="0"/>
      <c r="US21" s="0"/>
      <c r="UT21" s="0"/>
      <c r="UU21" s="0"/>
      <c r="UV21" s="0"/>
      <c r="UW21" s="0"/>
      <c r="UX21" s="0"/>
      <c r="UY21" s="0"/>
      <c r="UZ21" s="0"/>
      <c r="VA21" s="0"/>
      <c r="VB21" s="0"/>
      <c r="VC21" s="0"/>
      <c r="VD21" s="0"/>
      <c r="VE21" s="0"/>
      <c r="VF21" s="0"/>
      <c r="VG21" s="0"/>
      <c r="VH21" s="0"/>
      <c r="VI21" s="0"/>
      <c r="VJ21" s="0"/>
      <c r="VK21" s="0"/>
      <c r="VL21" s="0"/>
      <c r="VM21" s="0"/>
      <c r="VN21" s="0"/>
      <c r="VO21" s="0"/>
      <c r="VP21" s="0"/>
      <c r="VQ21" s="0"/>
      <c r="VR21" s="0"/>
      <c r="VS21" s="0"/>
      <c r="VT21" s="0"/>
      <c r="VU21" s="0"/>
      <c r="VV21" s="0"/>
      <c r="VW21" s="0"/>
      <c r="VX21" s="0"/>
      <c r="VY21" s="0"/>
      <c r="VZ21" s="0"/>
      <c r="WA21" s="0"/>
      <c r="WB21" s="0"/>
      <c r="WC21" s="0"/>
      <c r="WD21" s="0"/>
      <c r="WE21" s="0"/>
      <c r="WF21" s="0"/>
      <c r="WG21" s="0"/>
      <c r="WH21" s="0"/>
      <c r="WI21" s="0"/>
      <c r="WJ21" s="0"/>
      <c r="WK21" s="0"/>
      <c r="WL21" s="0"/>
      <c r="WM21" s="0"/>
      <c r="WN21" s="0"/>
      <c r="WO21" s="0"/>
      <c r="WP21" s="0"/>
      <c r="WQ21" s="0"/>
      <c r="WR21" s="0"/>
      <c r="WS21" s="0"/>
      <c r="WT21" s="0"/>
      <c r="WU21" s="0"/>
      <c r="WV21" s="0"/>
      <c r="WW21" s="0"/>
      <c r="WX21" s="0"/>
      <c r="WY21" s="0"/>
      <c r="WZ21" s="0"/>
      <c r="XA21" s="0"/>
      <c r="XB21" s="0"/>
      <c r="XC21" s="0"/>
      <c r="XD21" s="0"/>
      <c r="XE21" s="0"/>
      <c r="XF21" s="0"/>
      <c r="XG21" s="0"/>
      <c r="XH21" s="0"/>
      <c r="XI21" s="0"/>
      <c r="XJ21" s="0"/>
      <c r="XK21" s="0"/>
      <c r="XL21" s="0"/>
      <c r="XM21" s="0"/>
      <c r="XN21" s="0"/>
      <c r="XO21" s="0"/>
      <c r="XP21" s="0"/>
      <c r="XQ21" s="0"/>
      <c r="XR21" s="0"/>
      <c r="XS21" s="0"/>
      <c r="XT21" s="0"/>
      <c r="XU21" s="0"/>
      <c r="XV21" s="0"/>
      <c r="XW21" s="0"/>
      <c r="XX21" s="0"/>
      <c r="XY21" s="0"/>
      <c r="XZ21" s="0"/>
      <c r="YA21" s="0"/>
      <c r="YB21" s="0"/>
      <c r="YC21" s="0"/>
      <c r="YD21" s="0"/>
      <c r="YE21" s="0"/>
      <c r="YF21" s="0"/>
      <c r="YG21" s="0"/>
      <c r="YH21" s="0"/>
      <c r="YI21" s="0"/>
      <c r="YJ21" s="0"/>
      <c r="YK21" s="0"/>
      <c r="YL21" s="0"/>
      <c r="YM21" s="0"/>
      <c r="YN21" s="0"/>
      <c r="YO21" s="0"/>
      <c r="YP21" s="0"/>
      <c r="YQ21" s="0"/>
      <c r="YR21" s="0"/>
      <c r="YS21" s="0"/>
      <c r="YT21" s="0"/>
      <c r="YU21" s="0"/>
      <c r="YV21" s="0"/>
      <c r="YW21" s="0"/>
      <c r="YX21" s="0"/>
      <c r="YY21" s="0"/>
      <c r="YZ21" s="0"/>
      <c r="ZA21" s="0"/>
      <c r="ZB21" s="0"/>
      <c r="ZC21" s="0"/>
      <c r="ZD21" s="0"/>
      <c r="ZE21" s="0"/>
      <c r="ZF21" s="0"/>
      <c r="ZG21" s="0"/>
      <c r="ZH21" s="0"/>
      <c r="ZI21" s="0"/>
      <c r="ZJ21" s="0"/>
      <c r="ZK21" s="0"/>
      <c r="ZL21" s="0"/>
      <c r="ZM21" s="0"/>
      <c r="ZN21" s="0"/>
      <c r="ZO21" s="0"/>
      <c r="ZP21" s="0"/>
      <c r="ZQ21" s="0"/>
      <c r="ZR21" s="0"/>
      <c r="ZS21" s="0"/>
      <c r="ZT21" s="0"/>
      <c r="ZU21" s="0"/>
      <c r="ZV21" s="0"/>
      <c r="ZW21" s="0"/>
      <c r="ZX21" s="0"/>
      <c r="ZY21" s="0"/>
      <c r="ZZ21" s="0"/>
      <c r="AAA21" s="0"/>
      <c r="AAB21" s="0"/>
      <c r="AAC21" s="0"/>
      <c r="AAD21" s="0"/>
      <c r="AAE21" s="0"/>
      <c r="AAF21" s="0"/>
      <c r="AAG21" s="0"/>
      <c r="AAH21" s="0"/>
      <c r="AAI21" s="0"/>
      <c r="AAJ21" s="0"/>
      <c r="AAK21" s="0"/>
      <c r="AAL21" s="0"/>
      <c r="AAM21" s="0"/>
      <c r="AAN21" s="0"/>
      <c r="AAO21" s="0"/>
      <c r="AAP21" s="0"/>
      <c r="AAQ21" s="0"/>
      <c r="AAR21" s="0"/>
      <c r="AAS21" s="0"/>
      <c r="AAT21" s="0"/>
      <c r="AAU21" s="0"/>
      <c r="AAV21" s="0"/>
      <c r="AAW21" s="0"/>
      <c r="AAX21" s="0"/>
      <c r="AAY21" s="0"/>
      <c r="AAZ21" s="0"/>
      <c r="ABA21" s="0"/>
      <c r="ABB21" s="0"/>
      <c r="ABC21" s="0"/>
      <c r="ABD21" s="0"/>
      <c r="ABE21" s="0"/>
      <c r="ABF21" s="0"/>
      <c r="ABG21" s="0"/>
      <c r="ABH21" s="0"/>
      <c r="ABI21" s="0"/>
      <c r="ABJ21" s="0"/>
      <c r="ABK21" s="0"/>
      <c r="ABL21" s="0"/>
      <c r="ABM21" s="0"/>
      <c r="ABN21" s="0"/>
      <c r="ABO21" s="0"/>
      <c r="ABP21" s="0"/>
      <c r="ABQ21" s="0"/>
      <c r="ABR21" s="0"/>
      <c r="ABS21" s="0"/>
      <c r="ABT21" s="0"/>
      <c r="ABU21" s="0"/>
      <c r="ABV21" s="0"/>
      <c r="ABW21" s="0"/>
      <c r="ABX21" s="0"/>
      <c r="ABY21" s="0"/>
      <c r="ABZ21" s="0"/>
      <c r="ACA21" s="0"/>
      <c r="ACB21" s="0"/>
      <c r="ACC21" s="0"/>
      <c r="ACD21" s="0"/>
      <c r="ACE21" s="0"/>
      <c r="ACF21" s="0"/>
      <c r="ACG21" s="0"/>
      <c r="ACH21" s="0"/>
      <c r="ACI21" s="0"/>
      <c r="ACJ21" s="0"/>
      <c r="ACK21" s="0"/>
      <c r="ACL21" s="0"/>
      <c r="ACM21" s="0"/>
      <c r="ACN21" s="0"/>
      <c r="ACO21" s="0"/>
      <c r="ACP21" s="0"/>
      <c r="ACQ21" s="0"/>
      <c r="ACR21" s="0"/>
      <c r="ACS21" s="0"/>
      <c r="ACT21" s="0"/>
      <c r="ACU21" s="0"/>
      <c r="ACV21" s="0"/>
      <c r="ACW21" s="0"/>
      <c r="ACX21" s="0"/>
      <c r="ACY21" s="0"/>
      <c r="ACZ21" s="0"/>
      <c r="ADA21" s="0"/>
      <c r="ADB21" s="0"/>
      <c r="ADC21" s="0"/>
      <c r="ADD21" s="0"/>
      <c r="ADE21" s="0"/>
      <c r="ADF21" s="0"/>
      <c r="ADG21" s="0"/>
      <c r="ADH21" s="0"/>
      <c r="ADI21" s="0"/>
      <c r="ADJ21" s="0"/>
      <c r="ADK21" s="0"/>
      <c r="ADL21" s="0"/>
      <c r="ADM21" s="0"/>
      <c r="ADN21" s="0"/>
      <c r="ADO21" s="0"/>
      <c r="ADP21" s="0"/>
      <c r="ADQ21" s="0"/>
      <c r="ADR21" s="0"/>
      <c r="ADS21" s="0"/>
      <c r="ADT21" s="0"/>
      <c r="ADU21" s="0"/>
      <c r="ADV21" s="0"/>
      <c r="ADW21" s="0"/>
      <c r="ADX21" s="0"/>
      <c r="ADY21" s="0"/>
      <c r="ADZ21" s="0"/>
      <c r="AEA21" s="0"/>
      <c r="AEB21" s="0"/>
      <c r="AEC21" s="0"/>
      <c r="AED21" s="0"/>
      <c r="AEE21" s="0"/>
      <c r="AEF21" s="0"/>
      <c r="AEG21" s="0"/>
      <c r="AEH21" s="0"/>
      <c r="AEI21" s="0"/>
      <c r="AEJ21" s="0"/>
      <c r="AEK21" s="0"/>
      <c r="AEL21" s="0"/>
      <c r="AEM21" s="0"/>
      <c r="AEN21" s="0"/>
      <c r="AEO21" s="0"/>
      <c r="AEP21" s="0"/>
      <c r="AEQ21" s="0"/>
      <c r="AER21" s="0"/>
      <c r="AES21" s="0"/>
      <c r="AET21" s="0"/>
      <c r="AEU21" s="0"/>
      <c r="AEV21" s="0"/>
      <c r="AEW21" s="0"/>
      <c r="AEX21" s="0"/>
      <c r="AEY21" s="0"/>
      <c r="AEZ21" s="0"/>
      <c r="AFA21" s="0"/>
      <c r="AFB21" s="0"/>
      <c r="AFC21" s="0"/>
      <c r="AFD21" s="0"/>
      <c r="AFE21" s="0"/>
      <c r="AFF21" s="0"/>
      <c r="AFG21" s="0"/>
      <c r="AFH21" s="0"/>
      <c r="AFI21" s="0"/>
      <c r="AFJ21" s="0"/>
      <c r="AFK21" s="0"/>
      <c r="AFL21" s="0"/>
      <c r="AFM21" s="0"/>
      <c r="AFN21" s="0"/>
      <c r="AFO21" s="0"/>
      <c r="AFP21" s="0"/>
      <c r="AFQ21" s="0"/>
      <c r="AFR21" s="0"/>
      <c r="AFS21" s="0"/>
      <c r="AFT21" s="0"/>
      <c r="AFU21" s="0"/>
      <c r="AFV21" s="0"/>
      <c r="AFW21" s="0"/>
      <c r="AFX21" s="0"/>
      <c r="AFY21" s="0"/>
      <c r="AFZ21" s="0"/>
      <c r="AGA21" s="0"/>
      <c r="AGB21" s="0"/>
      <c r="AGC21" s="0"/>
      <c r="AGD21" s="0"/>
      <c r="AGE21" s="0"/>
      <c r="AGF21" s="0"/>
      <c r="AGG21" s="0"/>
      <c r="AGH21" s="0"/>
      <c r="AGI21" s="0"/>
      <c r="AGJ21" s="0"/>
      <c r="AGK21" s="0"/>
      <c r="AGL21" s="0"/>
      <c r="AGM21" s="0"/>
      <c r="AGN21" s="0"/>
      <c r="AGO21" s="0"/>
      <c r="AGP21" s="0"/>
      <c r="AGQ21" s="0"/>
      <c r="AGR21" s="0"/>
      <c r="AGS21" s="0"/>
      <c r="AGT21" s="0"/>
      <c r="AGU21" s="0"/>
      <c r="AGV21" s="0"/>
      <c r="AGW21" s="0"/>
      <c r="AGX21" s="0"/>
      <c r="AGY21" s="0"/>
      <c r="AGZ21" s="0"/>
      <c r="AHA21" s="0"/>
      <c r="AHB21" s="0"/>
      <c r="AHC21" s="0"/>
      <c r="AHD21" s="0"/>
      <c r="AHE21" s="0"/>
      <c r="AHF21" s="0"/>
      <c r="AHG21" s="0"/>
      <c r="AHH21" s="0"/>
      <c r="AHI21" s="0"/>
      <c r="AHJ21" s="0"/>
      <c r="AHK21" s="0"/>
      <c r="AHL21" s="0"/>
      <c r="AHM21" s="0"/>
      <c r="AHN21" s="0"/>
      <c r="AHO21" s="0"/>
      <c r="AHP21" s="0"/>
      <c r="AHQ21" s="0"/>
      <c r="AHR21" s="0"/>
      <c r="AHS21" s="0"/>
      <c r="AHT21" s="0"/>
      <c r="AHU21" s="0"/>
      <c r="AHV21" s="0"/>
      <c r="AHW21" s="0"/>
      <c r="AHX21" s="0"/>
      <c r="AHY21" s="0"/>
      <c r="AHZ21" s="0"/>
      <c r="AIA21" s="0"/>
      <c r="AIB21" s="0"/>
      <c r="AIC21" s="0"/>
      <c r="AID21" s="0"/>
      <c r="AIE21" s="0"/>
      <c r="AIF21" s="0"/>
      <c r="AIG21" s="0"/>
      <c r="AIH21" s="0"/>
      <c r="AII21" s="0"/>
      <c r="AIJ21" s="0"/>
      <c r="AIK21" s="0"/>
      <c r="AIL21" s="0"/>
      <c r="AIM21" s="0"/>
      <c r="AIN21" s="0"/>
      <c r="AIO21" s="0"/>
      <c r="AIP21" s="0"/>
      <c r="AIQ21" s="0"/>
      <c r="AIR21" s="0"/>
      <c r="AIS21" s="0"/>
      <c r="AIT21" s="0"/>
      <c r="AIU21" s="0"/>
      <c r="AIV21" s="0"/>
      <c r="AIW21" s="0"/>
      <c r="AIX21" s="0"/>
      <c r="AIY21" s="0"/>
      <c r="AIZ21" s="0"/>
      <c r="AJA21" s="0"/>
      <c r="AJB21" s="0"/>
      <c r="AJC21" s="0"/>
      <c r="AJD21" s="0"/>
      <c r="AJE21" s="0"/>
      <c r="AJF21" s="0"/>
      <c r="AJG21" s="0"/>
      <c r="AJH21" s="0"/>
      <c r="AJI21" s="0"/>
      <c r="AJJ21" s="0"/>
      <c r="AJK21" s="0"/>
      <c r="AJL21" s="0"/>
      <c r="AJM21" s="0"/>
      <c r="AJN21" s="0"/>
      <c r="AJO21" s="0"/>
      <c r="AJP21" s="0"/>
      <c r="AJQ21" s="0"/>
      <c r="AJR21" s="0"/>
      <c r="AJS21" s="0"/>
      <c r="AJT21" s="0"/>
      <c r="AJU21" s="0"/>
      <c r="AJV21" s="0"/>
      <c r="AJW21" s="0"/>
      <c r="AJX21" s="0"/>
      <c r="AJY21" s="0"/>
      <c r="AJZ21" s="0"/>
      <c r="AKA21" s="0"/>
      <c r="AKB21" s="0"/>
      <c r="AKC21" s="0"/>
      <c r="AKD21" s="0"/>
      <c r="AKE21" s="0"/>
      <c r="AKF21" s="0"/>
      <c r="AKG21" s="0"/>
      <c r="AKH21" s="0"/>
      <c r="AKI21" s="0"/>
      <c r="AKJ21" s="0"/>
      <c r="AKK21" s="0"/>
      <c r="AKL21" s="0"/>
      <c r="AKM21" s="0"/>
      <c r="AKN21" s="0"/>
      <c r="AKO21" s="0"/>
      <c r="AKP21" s="0"/>
      <c r="AKQ21" s="0"/>
      <c r="AKR21" s="0"/>
      <c r="AKS21" s="0"/>
      <c r="AKT21" s="0"/>
      <c r="AKU21" s="0"/>
      <c r="AKV21" s="0"/>
      <c r="AKW21" s="0"/>
      <c r="AKX21" s="0"/>
      <c r="AKY21" s="0"/>
      <c r="AKZ21" s="0"/>
      <c r="ALA21" s="0"/>
      <c r="ALB21" s="0"/>
      <c r="ALC21" s="0"/>
      <c r="ALD21" s="0"/>
      <c r="ALE21" s="0"/>
      <c r="ALF21" s="0"/>
      <c r="ALG21" s="0"/>
      <c r="ALH21" s="0"/>
      <c r="ALI21" s="0"/>
      <c r="ALJ21" s="0"/>
      <c r="ALK21" s="0"/>
      <c r="ALL21" s="0"/>
      <c r="ALM21" s="0"/>
      <c r="ALN21" s="0"/>
      <c r="ALO21" s="0"/>
      <c r="ALP21" s="0"/>
      <c r="ALQ21" s="0"/>
      <c r="ALR21" s="0"/>
      <c r="ALS21" s="0"/>
      <c r="ALT21" s="0"/>
      <c r="ALU21" s="0"/>
      <c r="ALV21" s="0"/>
      <c r="ALW21" s="0"/>
      <c r="ALX21" s="0"/>
      <c r="ALY21" s="0"/>
      <c r="ALZ21" s="0"/>
      <c r="AMA21" s="0"/>
      <c r="AMB21" s="0"/>
      <c r="AMC21" s="0"/>
      <c r="AMD21" s="0"/>
      <c r="AME21" s="0"/>
      <c r="AMF21" s="0"/>
      <c r="AMG21" s="0"/>
      <c r="AMH21" s="0"/>
      <c r="AMI21" s="0"/>
      <c r="AMJ21" s="0"/>
    </row>
    <row r="22" customFormat="false" ht="45" hidden="false" customHeight="false" outlineLevel="0" collapsed="false">
      <c r="A22" s="0"/>
      <c r="B22" s="6" t="s">
        <v>72</v>
      </c>
      <c r="C22" s="6" t="s">
        <v>234</v>
      </c>
      <c r="D22" s="0"/>
      <c r="E22" s="0"/>
      <c r="F22" s="0"/>
      <c r="G22" s="0"/>
      <c r="H22" s="0"/>
      <c r="I22" s="0"/>
      <c r="J22" s="0"/>
      <c r="K22" s="0"/>
      <c r="L22" s="0"/>
      <c r="M22" s="0"/>
      <c r="N22" s="0"/>
      <c r="O22" s="0"/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  <c r="AC22" s="0"/>
      <c r="AD22" s="0"/>
      <c r="AE22" s="0"/>
      <c r="AF22" s="0"/>
      <c r="AG22" s="0"/>
      <c r="AH22" s="0"/>
      <c r="AI22" s="0"/>
      <c r="AJ22" s="0"/>
      <c r="AK22" s="0"/>
      <c r="AL22" s="0"/>
      <c r="AM22" s="0"/>
      <c r="AN22" s="0"/>
      <c r="AO22" s="0"/>
      <c r="AP22" s="0"/>
      <c r="AQ22" s="0"/>
      <c r="AR22" s="0"/>
      <c r="AS22" s="0"/>
      <c r="AT22" s="0"/>
      <c r="AU22" s="0"/>
      <c r="AV22" s="0"/>
      <c r="AW22" s="0"/>
      <c r="AX22" s="0"/>
      <c r="AY22" s="0"/>
      <c r="AZ22" s="0"/>
      <c r="BA22" s="0"/>
      <c r="BB22" s="0"/>
      <c r="BC22" s="0"/>
      <c r="BD22" s="0"/>
      <c r="BE22" s="0"/>
      <c r="BF22" s="0"/>
      <c r="BG22" s="0"/>
      <c r="BH22" s="0"/>
      <c r="BI22" s="0"/>
      <c r="BJ22" s="0"/>
      <c r="BK22" s="0"/>
      <c r="BL22" s="0"/>
      <c r="BM22" s="0"/>
      <c r="BN22" s="0"/>
      <c r="BO22" s="0"/>
      <c r="BP22" s="0"/>
      <c r="BQ22" s="0"/>
      <c r="BR22" s="0"/>
      <c r="BS22" s="0"/>
      <c r="BT22" s="0"/>
      <c r="BU22" s="0"/>
      <c r="BV22" s="0"/>
      <c r="BW22" s="0"/>
      <c r="BX22" s="0"/>
      <c r="BY22" s="0"/>
      <c r="BZ22" s="0"/>
      <c r="CA22" s="0"/>
      <c r="CB22" s="0"/>
      <c r="CC22" s="0"/>
      <c r="CD22" s="0"/>
      <c r="CE22" s="0"/>
      <c r="CF22" s="0"/>
      <c r="CG22" s="0"/>
      <c r="CH22" s="0"/>
      <c r="CI22" s="0"/>
      <c r="CJ22" s="0"/>
      <c r="CK22" s="0"/>
      <c r="CL22" s="0"/>
      <c r="CM22" s="0"/>
      <c r="CN22" s="0"/>
      <c r="CO22" s="0"/>
      <c r="CP22" s="0"/>
      <c r="CQ22" s="0"/>
      <c r="CR22" s="0"/>
      <c r="CS22" s="0"/>
      <c r="CT22" s="0"/>
      <c r="CU22" s="0"/>
      <c r="CV22" s="0"/>
      <c r="CW22" s="0"/>
      <c r="CX22" s="0"/>
      <c r="CY22" s="0"/>
      <c r="CZ22" s="0"/>
      <c r="DA22" s="0"/>
      <c r="DB22" s="0"/>
      <c r="DC22" s="0"/>
      <c r="DD22" s="0"/>
      <c r="DE22" s="0"/>
      <c r="DF22" s="0"/>
      <c r="DG22" s="0"/>
      <c r="DH22" s="0"/>
      <c r="DI22" s="0"/>
      <c r="DJ22" s="0"/>
      <c r="DK22" s="0"/>
      <c r="DL22" s="0"/>
      <c r="DM22" s="0"/>
      <c r="DN22" s="0"/>
      <c r="DO22" s="0"/>
      <c r="DP22" s="0"/>
      <c r="DQ22" s="0"/>
      <c r="DR22" s="0"/>
      <c r="DS22" s="0"/>
      <c r="DT22" s="0"/>
      <c r="DU22" s="0"/>
      <c r="DV22" s="0"/>
      <c r="DW22" s="0"/>
      <c r="DX22" s="0"/>
      <c r="DY22" s="0"/>
      <c r="DZ22" s="0"/>
      <c r="EA22" s="0"/>
      <c r="EB22" s="0"/>
      <c r="EC22" s="0"/>
      <c r="ED22" s="0"/>
      <c r="EE22" s="0"/>
      <c r="EF22" s="0"/>
      <c r="EG22" s="0"/>
      <c r="EH22" s="0"/>
      <c r="EI22" s="0"/>
      <c r="EJ22" s="0"/>
      <c r="EK22" s="0"/>
      <c r="EL22" s="0"/>
      <c r="EM22" s="0"/>
      <c r="EN22" s="0"/>
      <c r="EO22" s="0"/>
      <c r="EP22" s="0"/>
      <c r="EQ22" s="0"/>
      <c r="ER22" s="0"/>
      <c r="ES22" s="0"/>
      <c r="ET22" s="0"/>
      <c r="EU22" s="0"/>
      <c r="EV22" s="0"/>
      <c r="EW22" s="0"/>
      <c r="EX22" s="0"/>
      <c r="EY22" s="0"/>
      <c r="EZ22" s="0"/>
      <c r="FA22" s="0"/>
      <c r="FB22" s="0"/>
      <c r="FC22" s="0"/>
      <c r="FD22" s="0"/>
      <c r="FE22" s="0"/>
      <c r="FF22" s="0"/>
      <c r="FG22" s="0"/>
      <c r="FH22" s="0"/>
      <c r="FI22" s="0"/>
      <c r="FJ22" s="0"/>
      <c r="FK22" s="0"/>
      <c r="FL22" s="0"/>
      <c r="FM22" s="0"/>
      <c r="FN22" s="0"/>
      <c r="FO22" s="0"/>
      <c r="FP22" s="0"/>
      <c r="FQ22" s="0"/>
      <c r="FR22" s="0"/>
      <c r="FS22" s="0"/>
      <c r="FT22" s="0"/>
      <c r="FU22" s="0"/>
      <c r="FV22" s="0"/>
      <c r="FW22" s="0"/>
      <c r="FX22" s="0"/>
      <c r="FY22" s="0"/>
      <c r="FZ22" s="0"/>
      <c r="GA22" s="0"/>
      <c r="GB22" s="0"/>
      <c r="GC22" s="0"/>
      <c r="GD22" s="0"/>
      <c r="GE22" s="0"/>
      <c r="GF22" s="0"/>
      <c r="GG22" s="0"/>
      <c r="GH22" s="0"/>
      <c r="GI22" s="0"/>
      <c r="GJ22" s="0"/>
      <c r="GK22" s="0"/>
      <c r="GL22" s="0"/>
      <c r="GM22" s="0"/>
      <c r="GN22" s="0"/>
      <c r="GO22" s="0"/>
      <c r="GP22" s="0"/>
      <c r="GQ22" s="0"/>
      <c r="GR22" s="0"/>
      <c r="GS22" s="0"/>
      <c r="GT22" s="0"/>
      <c r="GU22" s="0"/>
      <c r="GV22" s="0"/>
      <c r="GW22" s="0"/>
      <c r="GX22" s="0"/>
      <c r="GY22" s="0"/>
      <c r="GZ22" s="0"/>
      <c r="HA22" s="0"/>
      <c r="HB22" s="0"/>
      <c r="HC22" s="0"/>
      <c r="HD22" s="0"/>
      <c r="HE22" s="0"/>
      <c r="HF22" s="0"/>
      <c r="HG22" s="0"/>
      <c r="HH22" s="0"/>
      <c r="HI22" s="0"/>
      <c r="HJ22" s="0"/>
      <c r="HK22" s="0"/>
      <c r="HL22" s="0"/>
      <c r="HM22" s="0"/>
      <c r="HN22" s="0"/>
      <c r="HO22" s="0"/>
      <c r="HP22" s="0"/>
      <c r="HQ22" s="0"/>
      <c r="HR22" s="0"/>
      <c r="HS22" s="0"/>
      <c r="HT22" s="0"/>
      <c r="HU22" s="0"/>
      <c r="HV22" s="0"/>
      <c r="HW22" s="0"/>
      <c r="HX22" s="0"/>
      <c r="HY22" s="0"/>
      <c r="HZ22" s="0"/>
      <c r="IA22" s="0"/>
      <c r="IB22" s="0"/>
      <c r="IC22" s="0"/>
      <c r="ID22" s="0"/>
      <c r="IE22" s="0"/>
      <c r="IF22" s="0"/>
      <c r="IG22" s="0"/>
      <c r="IH22" s="0"/>
      <c r="II22" s="0"/>
      <c r="IJ22" s="0"/>
      <c r="IK22" s="0"/>
      <c r="IL22" s="0"/>
      <c r="IM22" s="0"/>
      <c r="IN22" s="0"/>
      <c r="IO22" s="0"/>
      <c r="IP22" s="0"/>
      <c r="IQ22" s="0"/>
      <c r="IR22" s="0"/>
      <c r="IS22" s="0"/>
      <c r="IT22" s="0"/>
      <c r="IU22" s="0"/>
      <c r="IV22" s="0"/>
      <c r="IW22" s="0"/>
      <c r="IX22" s="0"/>
      <c r="IY22" s="0"/>
      <c r="IZ22" s="0"/>
      <c r="JA22" s="0"/>
      <c r="JB22" s="0"/>
      <c r="JC22" s="0"/>
      <c r="JD22" s="0"/>
      <c r="JE22" s="0"/>
      <c r="JF22" s="0"/>
      <c r="JG22" s="0"/>
      <c r="JH22" s="0"/>
      <c r="JI22" s="0"/>
      <c r="JJ22" s="0"/>
      <c r="JK22" s="0"/>
      <c r="JL22" s="0"/>
      <c r="JM22" s="0"/>
      <c r="JN22" s="0"/>
      <c r="JO22" s="0"/>
      <c r="JP22" s="0"/>
      <c r="JQ22" s="0"/>
      <c r="JR22" s="0"/>
      <c r="JS22" s="0"/>
      <c r="JT22" s="0"/>
      <c r="JU22" s="0"/>
      <c r="JV22" s="0"/>
      <c r="JW22" s="0"/>
      <c r="JX22" s="0"/>
      <c r="JY22" s="0"/>
      <c r="JZ22" s="0"/>
      <c r="KA22" s="0"/>
      <c r="KB22" s="0"/>
      <c r="KC22" s="0"/>
      <c r="KD22" s="0"/>
      <c r="KE22" s="0"/>
      <c r="KF22" s="0"/>
      <c r="KG22" s="0"/>
      <c r="KH22" s="0"/>
      <c r="KI22" s="0"/>
      <c r="KJ22" s="0"/>
      <c r="KK22" s="0"/>
      <c r="KL22" s="0"/>
      <c r="KM22" s="0"/>
      <c r="KN22" s="0"/>
      <c r="KO22" s="0"/>
      <c r="KP22" s="0"/>
      <c r="KQ22" s="0"/>
      <c r="KR22" s="0"/>
      <c r="KS22" s="0"/>
      <c r="KT22" s="0"/>
      <c r="KU22" s="0"/>
      <c r="KV22" s="0"/>
      <c r="KW22" s="0"/>
      <c r="KX22" s="0"/>
      <c r="KY22" s="0"/>
      <c r="KZ22" s="0"/>
      <c r="LA22" s="0"/>
      <c r="LB22" s="0"/>
      <c r="LC22" s="0"/>
      <c r="LD22" s="0"/>
      <c r="LE22" s="0"/>
      <c r="LF22" s="0"/>
      <c r="LG22" s="0"/>
      <c r="LH22" s="0"/>
      <c r="LI22" s="0"/>
      <c r="LJ22" s="0"/>
      <c r="LK22" s="0"/>
      <c r="LL22" s="0"/>
      <c r="LM22" s="0"/>
      <c r="LN22" s="0"/>
      <c r="LO22" s="0"/>
      <c r="LP22" s="0"/>
      <c r="LQ22" s="0"/>
      <c r="LR22" s="0"/>
      <c r="LS22" s="0"/>
      <c r="LT22" s="0"/>
      <c r="LU22" s="0"/>
      <c r="LV22" s="0"/>
      <c r="LW22" s="0"/>
      <c r="LX22" s="0"/>
      <c r="LY22" s="0"/>
      <c r="LZ22" s="0"/>
      <c r="MA22" s="0"/>
      <c r="MB22" s="0"/>
      <c r="MC22" s="0"/>
      <c r="MD22" s="0"/>
      <c r="ME22" s="0"/>
      <c r="MF22" s="0"/>
      <c r="MG22" s="0"/>
      <c r="MH22" s="0"/>
      <c r="MI22" s="0"/>
      <c r="MJ22" s="0"/>
      <c r="MK22" s="0"/>
      <c r="ML22" s="0"/>
      <c r="MM22" s="0"/>
      <c r="MN22" s="0"/>
      <c r="MO22" s="0"/>
      <c r="MP22" s="0"/>
      <c r="MQ22" s="0"/>
      <c r="MR22" s="0"/>
      <c r="MS22" s="0"/>
      <c r="MT22" s="0"/>
      <c r="MU22" s="0"/>
      <c r="MV22" s="0"/>
      <c r="MW22" s="0"/>
      <c r="MX22" s="0"/>
      <c r="MY22" s="0"/>
      <c r="MZ22" s="0"/>
      <c r="NA22" s="0"/>
      <c r="NB22" s="0"/>
      <c r="NC22" s="0"/>
      <c r="ND22" s="0"/>
      <c r="NE22" s="0"/>
      <c r="NF22" s="0"/>
      <c r="NG22" s="0"/>
      <c r="NH22" s="0"/>
      <c r="NI22" s="0"/>
      <c r="NJ22" s="0"/>
      <c r="NK22" s="0"/>
      <c r="NL22" s="0"/>
      <c r="NM22" s="0"/>
      <c r="NN22" s="0"/>
      <c r="NO22" s="0"/>
      <c r="NP22" s="0"/>
      <c r="NQ22" s="0"/>
      <c r="NR22" s="0"/>
      <c r="NS22" s="0"/>
      <c r="NT22" s="0"/>
      <c r="NU22" s="0"/>
      <c r="NV22" s="0"/>
      <c r="NW22" s="0"/>
      <c r="NX22" s="0"/>
      <c r="NY22" s="0"/>
      <c r="NZ22" s="0"/>
      <c r="OA22" s="0"/>
      <c r="OB22" s="0"/>
      <c r="OC22" s="0"/>
      <c r="OD22" s="0"/>
      <c r="OE22" s="0"/>
      <c r="OF22" s="0"/>
      <c r="OG22" s="0"/>
      <c r="OH22" s="0"/>
      <c r="OI22" s="0"/>
      <c r="OJ22" s="0"/>
      <c r="OK22" s="0"/>
      <c r="OL22" s="0"/>
      <c r="OM22" s="0"/>
      <c r="ON22" s="0"/>
      <c r="OO22" s="0"/>
      <c r="OP22" s="0"/>
      <c r="OQ22" s="0"/>
      <c r="OR22" s="0"/>
      <c r="OS22" s="0"/>
      <c r="OT22" s="0"/>
      <c r="OU22" s="0"/>
      <c r="OV22" s="0"/>
      <c r="OW22" s="0"/>
      <c r="OX22" s="0"/>
      <c r="OY22" s="0"/>
      <c r="OZ22" s="0"/>
      <c r="PA22" s="0"/>
      <c r="PB22" s="0"/>
      <c r="PC22" s="0"/>
      <c r="PD22" s="0"/>
      <c r="PE22" s="0"/>
      <c r="PF22" s="0"/>
      <c r="PG22" s="0"/>
      <c r="PH22" s="0"/>
      <c r="PI22" s="0"/>
      <c r="PJ22" s="0"/>
      <c r="PK22" s="0"/>
      <c r="PL22" s="0"/>
      <c r="PM22" s="0"/>
      <c r="PN22" s="0"/>
      <c r="PO22" s="0"/>
      <c r="PP22" s="0"/>
      <c r="PQ22" s="0"/>
      <c r="PR22" s="0"/>
      <c r="PS22" s="0"/>
      <c r="PT22" s="0"/>
      <c r="PU22" s="0"/>
      <c r="PV22" s="0"/>
      <c r="PW22" s="0"/>
      <c r="PX22" s="0"/>
      <c r="PY22" s="0"/>
      <c r="PZ22" s="0"/>
      <c r="QA22" s="0"/>
      <c r="QB22" s="0"/>
      <c r="QC22" s="0"/>
      <c r="QD22" s="0"/>
      <c r="QE22" s="0"/>
      <c r="QF22" s="0"/>
      <c r="QG22" s="0"/>
      <c r="QH22" s="0"/>
      <c r="QI22" s="0"/>
      <c r="QJ22" s="0"/>
      <c r="QK22" s="0"/>
      <c r="QL22" s="0"/>
      <c r="QM22" s="0"/>
      <c r="QN22" s="0"/>
      <c r="QO22" s="0"/>
      <c r="QP22" s="0"/>
      <c r="QQ22" s="0"/>
      <c r="QR22" s="0"/>
      <c r="QS22" s="0"/>
      <c r="QT22" s="0"/>
      <c r="QU22" s="0"/>
      <c r="QV22" s="0"/>
      <c r="QW22" s="0"/>
      <c r="QX22" s="0"/>
      <c r="QY22" s="0"/>
      <c r="QZ22" s="0"/>
      <c r="RA22" s="0"/>
      <c r="RB22" s="0"/>
      <c r="RC22" s="0"/>
      <c r="RD22" s="0"/>
      <c r="RE22" s="0"/>
      <c r="RF22" s="0"/>
      <c r="RG22" s="0"/>
      <c r="RH22" s="0"/>
      <c r="RI22" s="0"/>
      <c r="RJ22" s="0"/>
      <c r="RK22" s="0"/>
      <c r="RL22" s="0"/>
      <c r="RM22" s="0"/>
      <c r="RN22" s="0"/>
      <c r="RO22" s="0"/>
      <c r="RP22" s="0"/>
      <c r="RQ22" s="0"/>
      <c r="RR22" s="0"/>
      <c r="RS22" s="0"/>
      <c r="RT22" s="0"/>
      <c r="RU22" s="0"/>
      <c r="RV22" s="0"/>
      <c r="RW22" s="0"/>
      <c r="RX22" s="0"/>
      <c r="RY22" s="0"/>
      <c r="RZ22" s="0"/>
      <c r="SA22" s="0"/>
      <c r="SB22" s="0"/>
      <c r="SC22" s="0"/>
      <c r="SD22" s="0"/>
      <c r="SE22" s="0"/>
      <c r="SF22" s="0"/>
      <c r="SG22" s="0"/>
      <c r="SH22" s="0"/>
      <c r="SI22" s="0"/>
      <c r="SJ22" s="0"/>
      <c r="SK22" s="0"/>
      <c r="SL22" s="0"/>
      <c r="SM22" s="0"/>
      <c r="SN22" s="0"/>
      <c r="SO22" s="0"/>
      <c r="SP22" s="0"/>
      <c r="SQ22" s="0"/>
      <c r="SR22" s="0"/>
      <c r="SS22" s="0"/>
      <c r="ST22" s="0"/>
      <c r="SU22" s="0"/>
      <c r="SV22" s="0"/>
      <c r="SW22" s="0"/>
      <c r="SX22" s="0"/>
      <c r="SY22" s="0"/>
      <c r="SZ22" s="0"/>
      <c r="TA22" s="0"/>
      <c r="TB22" s="0"/>
      <c r="TC22" s="0"/>
      <c r="TD22" s="0"/>
      <c r="TE22" s="0"/>
      <c r="TF22" s="0"/>
      <c r="TG22" s="0"/>
      <c r="TH22" s="0"/>
      <c r="TI22" s="0"/>
      <c r="TJ22" s="0"/>
      <c r="TK22" s="0"/>
      <c r="TL22" s="0"/>
      <c r="TM22" s="0"/>
      <c r="TN22" s="0"/>
      <c r="TO22" s="0"/>
      <c r="TP22" s="0"/>
      <c r="TQ22" s="0"/>
      <c r="TR22" s="0"/>
      <c r="TS22" s="0"/>
      <c r="TT22" s="0"/>
      <c r="TU22" s="0"/>
      <c r="TV22" s="0"/>
      <c r="TW22" s="0"/>
      <c r="TX22" s="0"/>
      <c r="TY22" s="0"/>
      <c r="TZ22" s="0"/>
      <c r="UA22" s="0"/>
      <c r="UB22" s="0"/>
      <c r="UC22" s="0"/>
      <c r="UD22" s="0"/>
      <c r="UE22" s="0"/>
      <c r="UF22" s="0"/>
      <c r="UG22" s="0"/>
      <c r="UH22" s="0"/>
      <c r="UI22" s="0"/>
      <c r="UJ22" s="0"/>
      <c r="UK22" s="0"/>
      <c r="UL22" s="0"/>
      <c r="UM22" s="0"/>
      <c r="UN22" s="0"/>
      <c r="UO22" s="0"/>
      <c r="UP22" s="0"/>
      <c r="UQ22" s="0"/>
      <c r="UR22" s="0"/>
      <c r="US22" s="0"/>
      <c r="UT22" s="0"/>
      <c r="UU22" s="0"/>
      <c r="UV22" s="0"/>
      <c r="UW22" s="0"/>
      <c r="UX22" s="0"/>
      <c r="UY22" s="0"/>
      <c r="UZ22" s="0"/>
      <c r="VA22" s="0"/>
      <c r="VB22" s="0"/>
      <c r="VC22" s="0"/>
      <c r="VD22" s="0"/>
      <c r="VE22" s="0"/>
      <c r="VF22" s="0"/>
      <c r="VG22" s="0"/>
      <c r="VH22" s="0"/>
      <c r="VI22" s="0"/>
      <c r="VJ22" s="0"/>
      <c r="VK22" s="0"/>
      <c r="VL22" s="0"/>
      <c r="VM22" s="0"/>
      <c r="VN22" s="0"/>
      <c r="VO22" s="0"/>
      <c r="VP22" s="0"/>
      <c r="VQ22" s="0"/>
      <c r="VR22" s="0"/>
      <c r="VS22" s="0"/>
      <c r="VT22" s="0"/>
      <c r="VU22" s="0"/>
      <c r="VV22" s="0"/>
      <c r="VW22" s="0"/>
      <c r="VX22" s="0"/>
      <c r="VY22" s="0"/>
      <c r="VZ22" s="0"/>
      <c r="WA22" s="0"/>
      <c r="WB22" s="0"/>
      <c r="WC22" s="0"/>
      <c r="WD22" s="0"/>
      <c r="WE22" s="0"/>
      <c r="WF22" s="0"/>
      <c r="WG22" s="0"/>
      <c r="WH22" s="0"/>
      <c r="WI22" s="0"/>
      <c r="WJ22" s="0"/>
      <c r="WK22" s="0"/>
      <c r="WL22" s="0"/>
      <c r="WM22" s="0"/>
      <c r="WN22" s="0"/>
      <c r="WO22" s="0"/>
      <c r="WP22" s="0"/>
      <c r="WQ22" s="0"/>
      <c r="WR22" s="0"/>
      <c r="WS22" s="0"/>
      <c r="WT22" s="0"/>
      <c r="WU22" s="0"/>
      <c r="WV22" s="0"/>
      <c r="WW22" s="0"/>
      <c r="WX22" s="0"/>
      <c r="WY22" s="0"/>
      <c r="WZ22" s="0"/>
      <c r="XA22" s="0"/>
      <c r="XB22" s="0"/>
      <c r="XC22" s="0"/>
      <c r="XD22" s="0"/>
      <c r="XE22" s="0"/>
      <c r="XF22" s="0"/>
      <c r="XG22" s="0"/>
      <c r="XH22" s="0"/>
      <c r="XI22" s="0"/>
      <c r="XJ22" s="0"/>
      <c r="XK22" s="0"/>
      <c r="XL22" s="0"/>
      <c r="XM22" s="0"/>
      <c r="XN22" s="0"/>
      <c r="XO22" s="0"/>
      <c r="XP22" s="0"/>
      <c r="XQ22" s="0"/>
      <c r="XR22" s="0"/>
      <c r="XS22" s="0"/>
      <c r="XT22" s="0"/>
      <c r="XU22" s="0"/>
      <c r="XV22" s="0"/>
      <c r="XW22" s="0"/>
      <c r="XX22" s="0"/>
      <c r="XY22" s="0"/>
      <c r="XZ22" s="0"/>
      <c r="YA22" s="0"/>
      <c r="YB22" s="0"/>
      <c r="YC22" s="0"/>
      <c r="YD22" s="0"/>
      <c r="YE22" s="0"/>
      <c r="YF22" s="0"/>
      <c r="YG22" s="0"/>
      <c r="YH22" s="0"/>
      <c r="YI22" s="0"/>
      <c r="YJ22" s="0"/>
      <c r="YK22" s="0"/>
      <c r="YL22" s="0"/>
      <c r="YM22" s="0"/>
      <c r="YN22" s="0"/>
      <c r="YO22" s="0"/>
      <c r="YP22" s="0"/>
      <c r="YQ22" s="0"/>
      <c r="YR22" s="0"/>
      <c r="YS22" s="0"/>
      <c r="YT22" s="0"/>
      <c r="YU22" s="0"/>
      <c r="YV22" s="0"/>
      <c r="YW22" s="0"/>
      <c r="YX22" s="0"/>
      <c r="YY22" s="0"/>
      <c r="YZ22" s="0"/>
      <c r="ZA22" s="0"/>
      <c r="ZB22" s="0"/>
      <c r="ZC22" s="0"/>
      <c r="ZD22" s="0"/>
      <c r="ZE22" s="0"/>
      <c r="ZF22" s="0"/>
      <c r="ZG22" s="0"/>
      <c r="ZH22" s="0"/>
      <c r="ZI22" s="0"/>
      <c r="ZJ22" s="0"/>
      <c r="ZK22" s="0"/>
      <c r="ZL22" s="0"/>
      <c r="ZM22" s="0"/>
      <c r="ZN22" s="0"/>
      <c r="ZO22" s="0"/>
      <c r="ZP22" s="0"/>
      <c r="ZQ22" s="0"/>
      <c r="ZR22" s="0"/>
      <c r="ZS22" s="0"/>
      <c r="ZT22" s="0"/>
      <c r="ZU22" s="0"/>
      <c r="ZV22" s="0"/>
      <c r="ZW22" s="0"/>
      <c r="ZX22" s="0"/>
      <c r="ZY22" s="0"/>
      <c r="ZZ22" s="0"/>
      <c r="AAA22" s="0"/>
      <c r="AAB22" s="0"/>
      <c r="AAC22" s="0"/>
      <c r="AAD22" s="0"/>
      <c r="AAE22" s="0"/>
      <c r="AAF22" s="0"/>
      <c r="AAG22" s="0"/>
      <c r="AAH22" s="0"/>
      <c r="AAI22" s="0"/>
      <c r="AAJ22" s="0"/>
      <c r="AAK22" s="0"/>
      <c r="AAL22" s="0"/>
      <c r="AAM22" s="0"/>
      <c r="AAN22" s="0"/>
      <c r="AAO22" s="0"/>
      <c r="AAP22" s="0"/>
      <c r="AAQ22" s="0"/>
      <c r="AAR22" s="0"/>
      <c r="AAS22" s="0"/>
      <c r="AAT22" s="0"/>
      <c r="AAU22" s="0"/>
      <c r="AAV22" s="0"/>
      <c r="AAW22" s="0"/>
      <c r="AAX22" s="0"/>
      <c r="AAY22" s="0"/>
      <c r="AAZ22" s="0"/>
      <c r="ABA22" s="0"/>
      <c r="ABB22" s="0"/>
      <c r="ABC22" s="0"/>
      <c r="ABD22" s="0"/>
      <c r="ABE22" s="0"/>
      <c r="ABF22" s="0"/>
      <c r="ABG22" s="0"/>
      <c r="ABH22" s="0"/>
      <c r="ABI22" s="0"/>
      <c r="ABJ22" s="0"/>
      <c r="ABK22" s="0"/>
      <c r="ABL22" s="0"/>
      <c r="ABM22" s="0"/>
      <c r="ABN22" s="0"/>
      <c r="ABO22" s="0"/>
      <c r="ABP22" s="0"/>
      <c r="ABQ22" s="0"/>
      <c r="ABR22" s="0"/>
      <c r="ABS22" s="0"/>
      <c r="ABT22" s="0"/>
      <c r="ABU22" s="0"/>
      <c r="ABV22" s="0"/>
      <c r="ABW22" s="0"/>
      <c r="ABX22" s="0"/>
      <c r="ABY22" s="0"/>
      <c r="ABZ22" s="0"/>
      <c r="ACA22" s="0"/>
      <c r="ACB22" s="0"/>
      <c r="ACC22" s="0"/>
      <c r="ACD22" s="0"/>
      <c r="ACE22" s="0"/>
      <c r="ACF22" s="0"/>
      <c r="ACG22" s="0"/>
      <c r="ACH22" s="0"/>
      <c r="ACI22" s="0"/>
      <c r="ACJ22" s="0"/>
      <c r="ACK22" s="0"/>
      <c r="ACL22" s="0"/>
      <c r="ACM22" s="0"/>
      <c r="ACN22" s="0"/>
      <c r="ACO22" s="0"/>
      <c r="ACP22" s="0"/>
      <c r="ACQ22" s="0"/>
      <c r="ACR22" s="0"/>
      <c r="ACS22" s="0"/>
      <c r="ACT22" s="0"/>
      <c r="ACU22" s="0"/>
      <c r="ACV22" s="0"/>
      <c r="ACW22" s="0"/>
      <c r="ACX22" s="0"/>
      <c r="ACY22" s="0"/>
      <c r="ACZ22" s="0"/>
      <c r="ADA22" s="0"/>
      <c r="ADB22" s="0"/>
      <c r="ADC22" s="0"/>
      <c r="ADD22" s="0"/>
      <c r="ADE22" s="0"/>
      <c r="ADF22" s="0"/>
      <c r="ADG22" s="0"/>
      <c r="ADH22" s="0"/>
      <c r="ADI22" s="0"/>
      <c r="ADJ22" s="0"/>
      <c r="ADK22" s="0"/>
      <c r="ADL22" s="0"/>
      <c r="ADM22" s="0"/>
      <c r="ADN22" s="0"/>
      <c r="ADO22" s="0"/>
      <c r="ADP22" s="0"/>
      <c r="ADQ22" s="0"/>
      <c r="ADR22" s="0"/>
      <c r="ADS22" s="0"/>
      <c r="ADT22" s="0"/>
      <c r="ADU22" s="0"/>
      <c r="ADV22" s="0"/>
      <c r="ADW22" s="0"/>
      <c r="ADX22" s="0"/>
      <c r="ADY22" s="0"/>
      <c r="ADZ22" s="0"/>
      <c r="AEA22" s="0"/>
      <c r="AEB22" s="0"/>
      <c r="AEC22" s="0"/>
      <c r="AED22" s="0"/>
      <c r="AEE22" s="0"/>
      <c r="AEF22" s="0"/>
      <c r="AEG22" s="0"/>
      <c r="AEH22" s="0"/>
      <c r="AEI22" s="0"/>
      <c r="AEJ22" s="0"/>
      <c r="AEK22" s="0"/>
      <c r="AEL22" s="0"/>
      <c r="AEM22" s="0"/>
      <c r="AEN22" s="0"/>
      <c r="AEO22" s="0"/>
      <c r="AEP22" s="0"/>
      <c r="AEQ22" s="0"/>
      <c r="AER22" s="0"/>
      <c r="AES22" s="0"/>
      <c r="AET22" s="0"/>
      <c r="AEU22" s="0"/>
      <c r="AEV22" s="0"/>
      <c r="AEW22" s="0"/>
      <c r="AEX22" s="0"/>
      <c r="AEY22" s="0"/>
      <c r="AEZ22" s="0"/>
      <c r="AFA22" s="0"/>
      <c r="AFB22" s="0"/>
      <c r="AFC22" s="0"/>
      <c r="AFD22" s="0"/>
      <c r="AFE22" s="0"/>
      <c r="AFF22" s="0"/>
      <c r="AFG22" s="0"/>
      <c r="AFH22" s="0"/>
      <c r="AFI22" s="0"/>
      <c r="AFJ22" s="0"/>
      <c r="AFK22" s="0"/>
      <c r="AFL22" s="0"/>
      <c r="AFM22" s="0"/>
      <c r="AFN22" s="0"/>
      <c r="AFO22" s="0"/>
      <c r="AFP22" s="0"/>
      <c r="AFQ22" s="0"/>
      <c r="AFR22" s="0"/>
      <c r="AFS22" s="0"/>
      <c r="AFT22" s="0"/>
      <c r="AFU22" s="0"/>
      <c r="AFV22" s="0"/>
      <c r="AFW22" s="0"/>
      <c r="AFX22" s="0"/>
      <c r="AFY22" s="0"/>
      <c r="AFZ22" s="0"/>
      <c r="AGA22" s="0"/>
      <c r="AGB22" s="0"/>
      <c r="AGC22" s="0"/>
      <c r="AGD22" s="0"/>
      <c r="AGE22" s="0"/>
      <c r="AGF22" s="0"/>
      <c r="AGG22" s="0"/>
      <c r="AGH22" s="0"/>
      <c r="AGI22" s="0"/>
      <c r="AGJ22" s="0"/>
      <c r="AGK22" s="0"/>
      <c r="AGL22" s="0"/>
      <c r="AGM22" s="0"/>
      <c r="AGN22" s="0"/>
      <c r="AGO22" s="0"/>
      <c r="AGP22" s="0"/>
      <c r="AGQ22" s="0"/>
      <c r="AGR22" s="0"/>
      <c r="AGS22" s="0"/>
      <c r="AGT22" s="0"/>
      <c r="AGU22" s="0"/>
      <c r="AGV22" s="0"/>
      <c r="AGW22" s="0"/>
      <c r="AGX22" s="0"/>
      <c r="AGY22" s="0"/>
      <c r="AGZ22" s="0"/>
      <c r="AHA22" s="0"/>
      <c r="AHB22" s="0"/>
      <c r="AHC22" s="0"/>
      <c r="AHD22" s="0"/>
      <c r="AHE22" s="0"/>
      <c r="AHF22" s="0"/>
      <c r="AHG22" s="0"/>
      <c r="AHH22" s="0"/>
      <c r="AHI22" s="0"/>
      <c r="AHJ22" s="0"/>
      <c r="AHK22" s="0"/>
      <c r="AHL22" s="0"/>
      <c r="AHM22" s="0"/>
      <c r="AHN22" s="0"/>
      <c r="AHO22" s="0"/>
      <c r="AHP22" s="0"/>
      <c r="AHQ22" s="0"/>
      <c r="AHR22" s="0"/>
      <c r="AHS22" s="0"/>
      <c r="AHT22" s="0"/>
      <c r="AHU22" s="0"/>
      <c r="AHV22" s="0"/>
      <c r="AHW22" s="0"/>
      <c r="AHX22" s="0"/>
      <c r="AHY22" s="0"/>
      <c r="AHZ22" s="0"/>
      <c r="AIA22" s="0"/>
      <c r="AIB22" s="0"/>
      <c r="AIC22" s="0"/>
      <c r="AID22" s="0"/>
      <c r="AIE22" s="0"/>
      <c r="AIF22" s="0"/>
      <c r="AIG22" s="0"/>
      <c r="AIH22" s="0"/>
      <c r="AII22" s="0"/>
      <c r="AIJ22" s="0"/>
      <c r="AIK22" s="0"/>
      <c r="AIL22" s="0"/>
      <c r="AIM22" s="0"/>
      <c r="AIN22" s="0"/>
      <c r="AIO22" s="0"/>
      <c r="AIP22" s="0"/>
      <c r="AIQ22" s="0"/>
      <c r="AIR22" s="0"/>
      <c r="AIS22" s="0"/>
      <c r="AIT22" s="0"/>
      <c r="AIU22" s="0"/>
      <c r="AIV22" s="0"/>
      <c r="AIW22" s="0"/>
      <c r="AIX22" s="0"/>
      <c r="AIY22" s="0"/>
      <c r="AIZ22" s="0"/>
      <c r="AJA22" s="0"/>
      <c r="AJB22" s="0"/>
      <c r="AJC22" s="0"/>
      <c r="AJD22" s="0"/>
      <c r="AJE22" s="0"/>
      <c r="AJF22" s="0"/>
      <c r="AJG22" s="0"/>
      <c r="AJH22" s="0"/>
      <c r="AJI22" s="0"/>
      <c r="AJJ22" s="0"/>
      <c r="AJK22" s="0"/>
      <c r="AJL22" s="0"/>
      <c r="AJM22" s="0"/>
      <c r="AJN22" s="0"/>
      <c r="AJO22" s="0"/>
      <c r="AJP22" s="0"/>
      <c r="AJQ22" s="0"/>
      <c r="AJR22" s="0"/>
      <c r="AJS22" s="0"/>
      <c r="AJT22" s="0"/>
      <c r="AJU22" s="0"/>
      <c r="AJV22" s="0"/>
      <c r="AJW22" s="0"/>
      <c r="AJX22" s="0"/>
      <c r="AJY22" s="0"/>
      <c r="AJZ22" s="0"/>
      <c r="AKA22" s="0"/>
      <c r="AKB22" s="0"/>
      <c r="AKC22" s="0"/>
      <c r="AKD22" s="0"/>
      <c r="AKE22" s="0"/>
      <c r="AKF22" s="0"/>
      <c r="AKG22" s="0"/>
      <c r="AKH22" s="0"/>
      <c r="AKI22" s="0"/>
      <c r="AKJ22" s="0"/>
      <c r="AKK22" s="0"/>
      <c r="AKL22" s="0"/>
      <c r="AKM22" s="0"/>
      <c r="AKN22" s="0"/>
      <c r="AKO22" s="0"/>
      <c r="AKP22" s="0"/>
      <c r="AKQ22" s="0"/>
      <c r="AKR22" s="0"/>
      <c r="AKS22" s="0"/>
      <c r="AKT22" s="0"/>
      <c r="AKU22" s="0"/>
      <c r="AKV22" s="0"/>
      <c r="AKW22" s="0"/>
      <c r="AKX22" s="0"/>
      <c r="AKY22" s="0"/>
      <c r="AKZ22" s="0"/>
      <c r="ALA22" s="0"/>
      <c r="ALB22" s="0"/>
      <c r="ALC22" s="0"/>
      <c r="ALD22" s="0"/>
      <c r="ALE22" s="0"/>
      <c r="ALF22" s="0"/>
      <c r="ALG22" s="0"/>
      <c r="ALH22" s="0"/>
      <c r="ALI22" s="0"/>
      <c r="ALJ22" s="0"/>
      <c r="ALK22" s="0"/>
      <c r="ALL22" s="0"/>
      <c r="ALM22" s="0"/>
      <c r="ALN22" s="0"/>
      <c r="ALO22" s="0"/>
      <c r="ALP22" s="0"/>
      <c r="ALQ22" s="0"/>
      <c r="ALR22" s="0"/>
      <c r="ALS22" s="0"/>
      <c r="ALT22" s="0"/>
      <c r="ALU22" s="0"/>
      <c r="ALV22" s="0"/>
      <c r="ALW22" s="0"/>
      <c r="ALX22" s="0"/>
      <c r="ALY22" s="0"/>
      <c r="ALZ22" s="0"/>
      <c r="AMA22" s="0"/>
      <c r="AMB22" s="0"/>
      <c r="AMC22" s="0"/>
      <c r="AMD22" s="0"/>
      <c r="AME22" s="0"/>
      <c r="AMF22" s="0"/>
      <c r="AMG22" s="0"/>
      <c r="AMH22" s="0"/>
      <c r="AMI22" s="0"/>
      <c r="AMJ22" s="0"/>
    </row>
    <row r="23" customFormat="false" ht="30" hidden="false" customHeight="true" outlineLevel="0" collapsed="false">
      <c r="A23" s="33" t="s">
        <v>235</v>
      </c>
      <c r="B23" s="60" t="s">
        <v>236</v>
      </c>
      <c r="C23" s="84" t="n">
        <f aca="false">F19+H19</f>
        <v>0</v>
      </c>
      <c r="D23" s="0"/>
      <c r="E23" s="0"/>
      <c r="F23" s="0"/>
      <c r="G23" s="0"/>
      <c r="H23" s="0"/>
      <c r="I23" s="0"/>
      <c r="J23" s="0"/>
      <c r="K23" s="0"/>
      <c r="L23" s="0"/>
      <c r="M23" s="0"/>
      <c r="N23" s="0"/>
      <c r="O23" s="0"/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  <c r="AC23" s="0"/>
      <c r="AD23" s="0"/>
      <c r="AE23" s="0"/>
      <c r="AF23" s="0"/>
      <c r="AG23" s="0"/>
      <c r="AH23" s="0"/>
      <c r="AI23" s="0"/>
      <c r="AJ23" s="0"/>
      <c r="AK23" s="0"/>
      <c r="AL23" s="0"/>
      <c r="AM23" s="0"/>
      <c r="AN23" s="0"/>
      <c r="AO23" s="0"/>
      <c r="AP23" s="0"/>
      <c r="AQ23" s="0"/>
      <c r="AR23" s="0"/>
      <c r="AS23" s="0"/>
      <c r="AT23" s="0"/>
      <c r="AU23" s="0"/>
      <c r="AV23" s="0"/>
      <c r="AW23" s="0"/>
      <c r="AX23" s="0"/>
      <c r="AY23" s="0"/>
      <c r="AZ23" s="0"/>
      <c r="BA23" s="0"/>
      <c r="BB23" s="0"/>
      <c r="BC23" s="0"/>
      <c r="BD23" s="0"/>
      <c r="BE23" s="0"/>
      <c r="BF23" s="0"/>
      <c r="BG23" s="0"/>
      <c r="BH23" s="0"/>
      <c r="BI23" s="0"/>
      <c r="BJ23" s="0"/>
      <c r="BK23" s="0"/>
      <c r="BL23" s="0"/>
      <c r="BM23" s="0"/>
      <c r="BN23" s="0"/>
      <c r="BO23" s="0"/>
      <c r="BP23" s="0"/>
      <c r="BQ23" s="0"/>
      <c r="BR23" s="0"/>
      <c r="BS23" s="0"/>
      <c r="BT23" s="0"/>
      <c r="BU23" s="0"/>
      <c r="BV23" s="0"/>
      <c r="BW23" s="0"/>
      <c r="BX23" s="0"/>
      <c r="BY23" s="0"/>
      <c r="BZ23" s="0"/>
      <c r="CA23" s="0"/>
      <c r="CB23" s="0"/>
      <c r="CC23" s="0"/>
      <c r="CD23" s="0"/>
      <c r="CE23" s="0"/>
      <c r="CF23" s="0"/>
      <c r="CG23" s="0"/>
      <c r="CH23" s="0"/>
      <c r="CI23" s="0"/>
      <c r="CJ23" s="0"/>
      <c r="CK23" s="0"/>
      <c r="CL23" s="0"/>
      <c r="CM23" s="0"/>
      <c r="CN23" s="0"/>
      <c r="CO23" s="0"/>
      <c r="CP23" s="0"/>
      <c r="CQ23" s="0"/>
      <c r="CR23" s="0"/>
      <c r="CS23" s="0"/>
      <c r="CT23" s="0"/>
      <c r="CU23" s="0"/>
      <c r="CV23" s="0"/>
      <c r="CW23" s="0"/>
      <c r="CX23" s="0"/>
      <c r="CY23" s="0"/>
      <c r="CZ23" s="0"/>
      <c r="DA23" s="0"/>
      <c r="DB23" s="0"/>
      <c r="DC23" s="0"/>
      <c r="DD23" s="0"/>
      <c r="DE23" s="0"/>
      <c r="DF23" s="0"/>
      <c r="DG23" s="0"/>
      <c r="DH23" s="0"/>
      <c r="DI23" s="0"/>
      <c r="DJ23" s="0"/>
      <c r="DK23" s="0"/>
      <c r="DL23" s="0"/>
      <c r="DM23" s="0"/>
      <c r="DN23" s="0"/>
      <c r="DO23" s="0"/>
      <c r="DP23" s="0"/>
      <c r="DQ23" s="0"/>
      <c r="DR23" s="0"/>
      <c r="DS23" s="0"/>
      <c r="DT23" s="0"/>
      <c r="DU23" s="0"/>
      <c r="DV23" s="0"/>
      <c r="DW23" s="0"/>
      <c r="DX23" s="0"/>
      <c r="DY23" s="0"/>
      <c r="DZ23" s="0"/>
      <c r="EA23" s="0"/>
      <c r="EB23" s="0"/>
      <c r="EC23" s="0"/>
      <c r="ED23" s="0"/>
      <c r="EE23" s="0"/>
      <c r="EF23" s="0"/>
      <c r="EG23" s="0"/>
      <c r="EH23" s="0"/>
      <c r="EI23" s="0"/>
      <c r="EJ23" s="0"/>
      <c r="EK23" s="0"/>
      <c r="EL23" s="0"/>
      <c r="EM23" s="0"/>
      <c r="EN23" s="0"/>
      <c r="EO23" s="0"/>
      <c r="EP23" s="0"/>
      <c r="EQ23" s="0"/>
      <c r="ER23" s="0"/>
      <c r="ES23" s="0"/>
      <c r="ET23" s="0"/>
      <c r="EU23" s="0"/>
      <c r="EV23" s="0"/>
      <c r="EW23" s="0"/>
      <c r="EX23" s="0"/>
      <c r="EY23" s="0"/>
      <c r="EZ23" s="0"/>
      <c r="FA23" s="0"/>
      <c r="FB23" s="0"/>
      <c r="FC23" s="0"/>
      <c r="FD23" s="0"/>
      <c r="FE23" s="0"/>
      <c r="FF23" s="0"/>
      <c r="FG23" s="0"/>
      <c r="FH23" s="0"/>
      <c r="FI23" s="0"/>
      <c r="FJ23" s="0"/>
      <c r="FK23" s="0"/>
      <c r="FL23" s="0"/>
      <c r="FM23" s="0"/>
      <c r="FN23" s="0"/>
      <c r="FO23" s="0"/>
      <c r="FP23" s="0"/>
      <c r="FQ23" s="0"/>
      <c r="FR23" s="0"/>
      <c r="FS23" s="0"/>
      <c r="FT23" s="0"/>
      <c r="FU23" s="0"/>
      <c r="FV23" s="0"/>
      <c r="FW23" s="0"/>
      <c r="FX23" s="0"/>
      <c r="FY23" s="0"/>
      <c r="FZ23" s="0"/>
      <c r="GA23" s="0"/>
      <c r="GB23" s="0"/>
      <c r="GC23" s="0"/>
      <c r="GD23" s="0"/>
      <c r="GE23" s="0"/>
      <c r="GF23" s="0"/>
      <c r="GG23" s="0"/>
      <c r="GH23" s="0"/>
      <c r="GI23" s="0"/>
      <c r="GJ23" s="0"/>
      <c r="GK23" s="0"/>
      <c r="GL23" s="0"/>
      <c r="GM23" s="0"/>
      <c r="GN23" s="0"/>
      <c r="GO23" s="0"/>
      <c r="GP23" s="0"/>
      <c r="GQ23" s="0"/>
      <c r="GR23" s="0"/>
      <c r="GS23" s="0"/>
      <c r="GT23" s="0"/>
      <c r="GU23" s="0"/>
      <c r="GV23" s="0"/>
      <c r="GW23" s="0"/>
      <c r="GX23" s="0"/>
      <c r="GY23" s="0"/>
      <c r="GZ23" s="0"/>
      <c r="HA23" s="0"/>
      <c r="HB23" s="0"/>
      <c r="HC23" s="0"/>
      <c r="HD23" s="0"/>
      <c r="HE23" s="0"/>
      <c r="HF23" s="0"/>
      <c r="HG23" s="0"/>
      <c r="HH23" s="0"/>
      <c r="HI23" s="0"/>
      <c r="HJ23" s="0"/>
      <c r="HK23" s="0"/>
      <c r="HL23" s="0"/>
      <c r="HM23" s="0"/>
      <c r="HN23" s="0"/>
      <c r="HO23" s="0"/>
      <c r="HP23" s="0"/>
      <c r="HQ23" s="0"/>
      <c r="HR23" s="0"/>
      <c r="HS23" s="0"/>
      <c r="HT23" s="0"/>
      <c r="HU23" s="0"/>
      <c r="HV23" s="0"/>
      <c r="HW23" s="0"/>
      <c r="HX23" s="0"/>
      <c r="HY23" s="0"/>
      <c r="HZ23" s="0"/>
      <c r="IA23" s="0"/>
      <c r="IB23" s="0"/>
      <c r="IC23" s="0"/>
      <c r="ID23" s="0"/>
      <c r="IE23" s="0"/>
      <c r="IF23" s="0"/>
      <c r="IG23" s="0"/>
      <c r="IH23" s="0"/>
      <c r="II23" s="0"/>
      <c r="IJ23" s="0"/>
      <c r="IK23" s="0"/>
      <c r="IL23" s="0"/>
      <c r="IM23" s="0"/>
      <c r="IN23" s="0"/>
      <c r="IO23" s="0"/>
      <c r="IP23" s="0"/>
      <c r="IQ23" s="0"/>
      <c r="IR23" s="0"/>
      <c r="IS23" s="0"/>
      <c r="IT23" s="0"/>
      <c r="IU23" s="0"/>
      <c r="IV23" s="0"/>
      <c r="IW23" s="0"/>
      <c r="IX23" s="0"/>
      <c r="IY23" s="0"/>
      <c r="IZ23" s="0"/>
      <c r="JA23" s="0"/>
      <c r="JB23" s="0"/>
      <c r="JC23" s="0"/>
      <c r="JD23" s="0"/>
      <c r="JE23" s="0"/>
      <c r="JF23" s="0"/>
      <c r="JG23" s="0"/>
      <c r="JH23" s="0"/>
      <c r="JI23" s="0"/>
      <c r="JJ23" s="0"/>
      <c r="JK23" s="0"/>
      <c r="JL23" s="0"/>
      <c r="JM23" s="0"/>
      <c r="JN23" s="0"/>
      <c r="JO23" s="0"/>
      <c r="JP23" s="0"/>
      <c r="JQ23" s="0"/>
      <c r="JR23" s="0"/>
      <c r="JS23" s="0"/>
      <c r="JT23" s="0"/>
      <c r="JU23" s="0"/>
      <c r="JV23" s="0"/>
      <c r="JW23" s="0"/>
      <c r="JX23" s="0"/>
      <c r="JY23" s="0"/>
      <c r="JZ23" s="0"/>
      <c r="KA23" s="0"/>
      <c r="KB23" s="0"/>
      <c r="KC23" s="0"/>
      <c r="KD23" s="0"/>
      <c r="KE23" s="0"/>
      <c r="KF23" s="0"/>
      <c r="KG23" s="0"/>
      <c r="KH23" s="0"/>
      <c r="KI23" s="0"/>
      <c r="KJ23" s="0"/>
      <c r="KK23" s="0"/>
      <c r="KL23" s="0"/>
      <c r="KM23" s="0"/>
      <c r="KN23" s="0"/>
      <c r="KO23" s="0"/>
      <c r="KP23" s="0"/>
      <c r="KQ23" s="0"/>
      <c r="KR23" s="0"/>
      <c r="KS23" s="0"/>
      <c r="KT23" s="0"/>
      <c r="KU23" s="0"/>
      <c r="KV23" s="0"/>
      <c r="KW23" s="0"/>
      <c r="KX23" s="0"/>
      <c r="KY23" s="0"/>
      <c r="KZ23" s="0"/>
      <c r="LA23" s="0"/>
      <c r="LB23" s="0"/>
      <c r="LC23" s="0"/>
      <c r="LD23" s="0"/>
      <c r="LE23" s="0"/>
      <c r="LF23" s="0"/>
      <c r="LG23" s="0"/>
      <c r="LH23" s="0"/>
      <c r="LI23" s="0"/>
      <c r="LJ23" s="0"/>
      <c r="LK23" s="0"/>
      <c r="LL23" s="0"/>
      <c r="LM23" s="0"/>
      <c r="LN23" s="0"/>
      <c r="LO23" s="0"/>
      <c r="LP23" s="0"/>
      <c r="LQ23" s="0"/>
      <c r="LR23" s="0"/>
      <c r="LS23" s="0"/>
      <c r="LT23" s="0"/>
      <c r="LU23" s="0"/>
      <c r="LV23" s="0"/>
      <c r="LW23" s="0"/>
      <c r="LX23" s="0"/>
      <c r="LY23" s="0"/>
      <c r="LZ23" s="0"/>
      <c r="MA23" s="0"/>
      <c r="MB23" s="0"/>
      <c r="MC23" s="0"/>
      <c r="MD23" s="0"/>
      <c r="ME23" s="0"/>
      <c r="MF23" s="0"/>
      <c r="MG23" s="0"/>
      <c r="MH23" s="0"/>
      <c r="MI23" s="0"/>
      <c r="MJ23" s="0"/>
      <c r="MK23" s="0"/>
      <c r="ML23" s="0"/>
      <c r="MM23" s="0"/>
      <c r="MN23" s="0"/>
      <c r="MO23" s="0"/>
      <c r="MP23" s="0"/>
      <c r="MQ23" s="0"/>
      <c r="MR23" s="0"/>
      <c r="MS23" s="0"/>
      <c r="MT23" s="0"/>
      <c r="MU23" s="0"/>
      <c r="MV23" s="0"/>
      <c r="MW23" s="0"/>
      <c r="MX23" s="0"/>
      <c r="MY23" s="0"/>
      <c r="MZ23" s="0"/>
      <c r="NA23" s="0"/>
      <c r="NB23" s="0"/>
      <c r="NC23" s="0"/>
      <c r="ND23" s="0"/>
      <c r="NE23" s="0"/>
      <c r="NF23" s="0"/>
      <c r="NG23" s="0"/>
      <c r="NH23" s="0"/>
      <c r="NI23" s="0"/>
      <c r="NJ23" s="0"/>
      <c r="NK23" s="0"/>
      <c r="NL23" s="0"/>
      <c r="NM23" s="0"/>
      <c r="NN23" s="0"/>
      <c r="NO23" s="0"/>
      <c r="NP23" s="0"/>
      <c r="NQ23" s="0"/>
      <c r="NR23" s="0"/>
      <c r="NS23" s="0"/>
      <c r="NT23" s="0"/>
      <c r="NU23" s="0"/>
      <c r="NV23" s="0"/>
      <c r="NW23" s="0"/>
      <c r="NX23" s="0"/>
      <c r="NY23" s="0"/>
      <c r="NZ23" s="0"/>
      <c r="OA23" s="0"/>
      <c r="OB23" s="0"/>
      <c r="OC23" s="0"/>
      <c r="OD23" s="0"/>
      <c r="OE23" s="0"/>
      <c r="OF23" s="0"/>
      <c r="OG23" s="0"/>
      <c r="OH23" s="0"/>
      <c r="OI23" s="0"/>
      <c r="OJ23" s="0"/>
      <c r="OK23" s="0"/>
      <c r="OL23" s="0"/>
      <c r="OM23" s="0"/>
      <c r="ON23" s="0"/>
      <c r="OO23" s="0"/>
      <c r="OP23" s="0"/>
      <c r="OQ23" s="0"/>
      <c r="OR23" s="0"/>
      <c r="OS23" s="0"/>
      <c r="OT23" s="0"/>
      <c r="OU23" s="0"/>
      <c r="OV23" s="0"/>
      <c r="OW23" s="0"/>
      <c r="OX23" s="0"/>
      <c r="OY23" s="0"/>
      <c r="OZ23" s="0"/>
      <c r="PA23" s="0"/>
      <c r="PB23" s="0"/>
      <c r="PC23" s="0"/>
      <c r="PD23" s="0"/>
      <c r="PE23" s="0"/>
      <c r="PF23" s="0"/>
      <c r="PG23" s="0"/>
      <c r="PH23" s="0"/>
      <c r="PI23" s="0"/>
      <c r="PJ23" s="0"/>
      <c r="PK23" s="0"/>
      <c r="PL23" s="0"/>
      <c r="PM23" s="0"/>
      <c r="PN23" s="0"/>
      <c r="PO23" s="0"/>
      <c r="PP23" s="0"/>
      <c r="PQ23" s="0"/>
      <c r="PR23" s="0"/>
      <c r="PS23" s="0"/>
      <c r="PT23" s="0"/>
      <c r="PU23" s="0"/>
      <c r="PV23" s="0"/>
      <c r="PW23" s="0"/>
      <c r="PX23" s="0"/>
      <c r="PY23" s="0"/>
      <c r="PZ23" s="0"/>
      <c r="QA23" s="0"/>
      <c r="QB23" s="0"/>
      <c r="QC23" s="0"/>
      <c r="QD23" s="0"/>
      <c r="QE23" s="0"/>
      <c r="QF23" s="0"/>
      <c r="QG23" s="0"/>
      <c r="QH23" s="0"/>
      <c r="QI23" s="0"/>
      <c r="QJ23" s="0"/>
      <c r="QK23" s="0"/>
      <c r="QL23" s="0"/>
      <c r="QM23" s="0"/>
      <c r="QN23" s="0"/>
      <c r="QO23" s="0"/>
      <c r="QP23" s="0"/>
      <c r="QQ23" s="0"/>
      <c r="QR23" s="0"/>
      <c r="QS23" s="0"/>
      <c r="QT23" s="0"/>
      <c r="QU23" s="0"/>
      <c r="QV23" s="0"/>
      <c r="QW23" s="0"/>
      <c r="QX23" s="0"/>
      <c r="QY23" s="0"/>
      <c r="QZ23" s="0"/>
      <c r="RA23" s="0"/>
      <c r="RB23" s="0"/>
      <c r="RC23" s="0"/>
      <c r="RD23" s="0"/>
      <c r="RE23" s="0"/>
      <c r="RF23" s="0"/>
      <c r="RG23" s="0"/>
      <c r="RH23" s="0"/>
      <c r="RI23" s="0"/>
      <c r="RJ23" s="0"/>
      <c r="RK23" s="0"/>
      <c r="RL23" s="0"/>
      <c r="RM23" s="0"/>
      <c r="RN23" s="0"/>
      <c r="RO23" s="0"/>
      <c r="RP23" s="0"/>
      <c r="RQ23" s="0"/>
      <c r="RR23" s="0"/>
      <c r="RS23" s="0"/>
      <c r="RT23" s="0"/>
      <c r="RU23" s="0"/>
      <c r="RV23" s="0"/>
      <c r="RW23" s="0"/>
      <c r="RX23" s="0"/>
      <c r="RY23" s="0"/>
      <c r="RZ23" s="0"/>
      <c r="SA23" s="0"/>
      <c r="SB23" s="0"/>
      <c r="SC23" s="0"/>
      <c r="SD23" s="0"/>
      <c r="SE23" s="0"/>
      <c r="SF23" s="0"/>
      <c r="SG23" s="0"/>
      <c r="SH23" s="0"/>
      <c r="SI23" s="0"/>
      <c r="SJ23" s="0"/>
      <c r="SK23" s="0"/>
      <c r="SL23" s="0"/>
      <c r="SM23" s="0"/>
      <c r="SN23" s="0"/>
      <c r="SO23" s="0"/>
      <c r="SP23" s="0"/>
      <c r="SQ23" s="0"/>
      <c r="SR23" s="0"/>
      <c r="SS23" s="0"/>
      <c r="ST23" s="0"/>
      <c r="SU23" s="0"/>
      <c r="SV23" s="0"/>
      <c r="SW23" s="0"/>
      <c r="SX23" s="0"/>
      <c r="SY23" s="0"/>
      <c r="SZ23" s="0"/>
      <c r="TA23" s="0"/>
      <c r="TB23" s="0"/>
      <c r="TC23" s="0"/>
      <c r="TD23" s="0"/>
      <c r="TE23" s="0"/>
      <c r="TF23" s="0"/>
      <c r="TG23" s="0"/>
      <c r="TH23" s="0"/>
      <c r="TI23" s="0"/>
      <c r="TJ23" s="0"/>
      <c r="TK23" s="0"/>
      <c r="TL23" s="0"/>
      <c r="TM23" s="0"/>
      <c r="TN23" s="0"/>
      <c r="TO23" s="0"/>
      <c r="TP23" s="0"/>
      <c r="TQ23" s="0"/>
      <c r="TR23" s="0"/>
      <c r="TS23" s="0"/>
      <c r="TT23" s="0"/>
      <c r="TU23" s="0"/>
      <c r="TV23" s="0"/>
      <c r="TW23" s="0"/>
      <c r="TX23" s="0"/>
      <c r="TY23" s="0"/>
      <c r="TZ23" s="0"/>
      <c r="UA23" s="0"/>
      <c r="UB23" s="0"/>
      <c r="UC23" s="0"/>
      <c r="UD23" s="0"/>
      <c r="UE23" s="0"/>
      <c r="UF23" s="0"/>
      <c r="UG23" s="0"/>
      <c r="UH23" s="0"/>
      <c r="UI23" s="0"/>
      <c r="UJ23" s="0"/>
      <c r="UK23" s="0"/>
      <c r="UL23" s="0"/>
      <c r="UM23" s="0"/>
      <c r="UN23" s="0"/>
      <c r="UO23" s="0"/>
      <c r="UP23" s="0"/>
      <c r="UQ23" s="0"/>
      <c r="UR23" s="0"/>
      <c r="US23" s="0"/>
      <c r="UT23" s="0"/>
      <c r="UU23" s="0"/>
      <c r="UV23" s="0"/>
      <c r="UW23" s="0"/>
      <c r="UX23" s="0"/>
      <c r="UY23" s="0"/>
      <c r="UZ23" s="0"/>
      <c r="VA23" s="0"/>
      <c r="VB23" s="0"/>
      <c r="VC23" s="0"/>
      <c r="VD23" s="0"/>
      <c r="VE23" s="0"/>
      <c r="VF23" s="0"/>
      <c r="VG23" s="0"/>
      <c r="VH23" s="0"/>
      <c r="VI23" s="0"/>
      <c r="VJ23" s="0"/>
      <c r="VK23" s="0"/>
      <c r="VL23" s="0"/>
      <c r="VM23" s="0"/>
      <c r="VN23" s="0"/>
      <c r="VO23" s="0"/>
      <c r="VP23" s="0"/>
      <c r="VQ23" s="0"/>
      <c r="VR23" s="0"/>
      <c r="VS23" s="0"/>
      <c r="VT23" s="0"/>
      <c r="VU23" s="0"/>
      <c r="VV23" s="0"/>
      <c r="VW23" s="0"/>
      <c r="VX23" s="0"/>
      <c r="VY23" s="0"/>
      <c r="VZ23" s="0"/>
      <c r="WA23" s="0"/>
      <c r="WB23" s="0"/>
      <c r="WC23" s="0"/>
      <c r="WD23" s="0"/>
      <c r="WE23" s="0"/>
      <c r="WF23" s="0"/>
      <c r="WG23" s="0"/>
      <c r="WH23" s="0"/>
      <c r="WI23" s="0"/>
      <c r="WJ23" s="0"/>
      <c r="WK23" s="0"/>
      <c r="WL23" s="0"/>
      <c r="WM23" s="0"/>
      <c r="WN23" s="0"/>
      <c r="WO23" s="0"/>
      <c r="WP23" s="0"/>
      <c r="WQ23" s="0"/>
      <c r="WR23" s="0"/>
      <c r="WS23" s="0"/>
      <c r="WT23" s="0"/>
      <c r="WU23" s="0"/>
      <c r="WV23" s="0"/>
      <c r="WW23" s="0"/>
      <c r="WX23" s="0"/>
      <c r="WY23" s="0"/>
      <c r="WZ23" s="0"/>
      <c r="XA23" s="0"/>
      <c r="XB23" s="0"/>
      <c r="XC23" s="0"/>
      <c r="XD23" s="0"/>
      <c r="XE23" s="0"/>
      <c r="XF23" s="0"/>
      <c r="XG23" s="0"/>
      <c r="XH23" s="0"/>
      <c r="XI23" s="0"/>
      <c r="XJ23" s="0"/>
      <c r="XK23" s="0"/>
      <c r="XL23" s="0"/>
      <c r="XM23" s="0"/>
      <c r="XN23" s="0"/>
      <c r="XO23" s="0"/>
      <c r="XP23" s="0"/>
      <c r="XQ23" s="0"/>
      <c r="XR23" s="0"/>
      <c r="XS23" s="0"/>
      <c r="XT23" s="0"/>
      <c r="XU23" s="0"/>
      <c r="XV23" s="0"/>
      <c r="XW23" s="0"/>
      <c r="XX23" s="0"/>
      <c r="XY23" s="0"/>
      <c r="XZ23" s="0"/>
      <c r="YA23" s="0"/>
      <c r="YB23" s="0"/>
      <c r="YC23" s="0"/>
      <c r="YD23" s="0"/>
      <c r="YE23" s="0"/>
      <c r="YF23" s="0"/>
      <c r="YG23" s="0"/>
      <c r="YH23" s="0"/>
      <c r="YI23" s="0"/>
      <c r="YJ23" s="0"/>
      <c r="YK23" s="0"/>
      <c r="YL23" s="0"/>
      <c r="YM23" s="0"/>
      <c r="YN23" s="0"/>
      <c r="YO23" s="0"/>
      <c r="YP23" s="0"/>
      <c r="YQ23" s="0"/>
      <c r="YR23" s="0"/>
      <c r="YS23" s="0"/>
      <c r="YT23" s="0"/>
      <c r="YU23" s="0"/>
      <c r="YV23" s="0"/>
      <c r="YW23" s="0"/>
      <c r="YX23" s="0"/>
      <c r="YY23" s="0"/>
      <c r="YZ23" s="0"/>
      <c r="ZA23" s="0"/>
      <c r="ZB23" s="0"/>
      <c r="ZC23" s="0"/>
      <c r="ZD23" s="0"/>
      <c r="ZE23" s="0"/>
      <c r="ZF23" s="0"/>
      <c r="ZG23" s="0"/>
      <c r="ZH23" s="0"/>
      <c r="ZI23" s="0"/>
      <c r="ZJ23" s="0"/>
      <c r="ZK23" s="0"/>
      <c r="ZL23" s="0"/>
      <c r="ZM23" s="0"/>
      <c r="ZN23" s="0"/>
      <c r="ZO23" s="0"/>
      <c r="ZP23" s="0"/>
      <c r="ZQ23" s="0"/>
      <c r="ZR23" s="0"/>
      <c r="ZS23" s="0"/>
      <c r="ZT23" s="0"/>
      <c r="ZU23" s="0"/>
      <c r="ZV23" s="0"/>
      <c r="ZW23" s="0"/>
      <c r="ZX23" s="0"/>
      <c r="ZY23" s="0"/>
      <c r="ZZ23" s="0"/>
      <c r="AAA23" s="0"/>
      <c r="AAB23" s="0"/>
      <c r="AAC23" s="0"/>
      <c r="AAD23" s="0"/>
      <c r="AAE23" s="0"/>
      <c r="AAF23" s="0"/>
      <c r="AAG23" s="0"/>
      <c r="AAH23" s="0"/>
      <c r="AAI23" s="0"/>
      <c r="AAJ23" s="0"/>
      <c r="AAK23" s="0"/>
      <c r="AAL23" s="0"/>
      <c r="AAM23" s="0"/>
      <c r="AAN23" s="0"/>
      <c r="AAO23" s="0"/>
      <c r="AAP23" s="0"/>
      <c r="AAQ23" s="0"/>
      <c r="AAR23" s="0"/>
      <c r="AAS23" s="0"/>
      <c r="AAT23" s="0"/>
      <c r="AAU23" s="0"/>
      <c r="AAV23" s="0"/>
      <c r="AAW23" s="0"/>
      <c r="AAX23" s="0"/>
      <c r="AAY23" s="0"/>
      <c r="AAZ23" s="0"/>
      <c r="ABA23" s="0"/>
      <c r="ABB23" s="0"/>
      <c r="ABC23" s="0"/>
      <c r="ABD23" s="0"/>
      <c r="ABE23" s="0"/>
      <c r="ABF23" s="0"/>
      <c r="ABG23" s="0"/>
      <c r="ABH23" s="0"/>
      <c r="ABI23" s="0"/>
      <c r="ABJ23" s="0"/>
      <c r="ABK23" s="0"/>
      <c r="ABL23" s="0"/>
      <c r="ABM23" s="0"/>
      <c r="ABN23" s="0"/>
      <c r="ABO23" s="0"/>
      <c r="ABP23" s="0"/>
      <c r="ABQ23" s="0"/>
      <c r="ABR23" s="0"/>
      <c r="ABS23" s="0"/>
      <c r="ABT23" s="0"/>
      <c r="ABU23" s="0"/>
      <c r="ABV23" s="0"/>
      <c r="ABW23" s="0"/>
      <c r="ABX23" s="0"/>
      <c r="ABY23" s="0"/>
      <c r="ABZ23" s="0"/>
      <c r="ACA23" s="0"/>
      <c r="ACB23" s="0"/>
      <c r="ACC23" s="0"/>
      <c r="ACD23" s="0"/>
      <c r="ACE23" s="0"/>
      <c r="ACF23" s="0"/>
      <c r="ACG23" s="0"/>
      <c r="ACH23" s="0"/>
      <c r="ACI23" s="0"/>
      <c r="ACJ23" s="0"/>
      <c r="ACK23" s="0"/>
      <c r="ACL23" s="0"/>
      <c r="ACM23" s="0"/>
      <c r="ACN23" s="0"/>
      <c r="ACO23" s="0"/>
      <c r="ACP23" s="0"/>
      <c r="ACQ23" s="0"/>
      <c r="ACR23" s="0"/>
      <c r="ACS23" s="0"/>
      <c r="ACT23" s="0"/>
      <c r="ACU23" s="0"/>
      <c r="ACV23" s="0"/>
      <c r="ACW23" s="0"/>
      <c r="ACX23" s="0"/>
      <c r="ACY23" s="0"/>
      <c r="ACZ23" s="0"/>
      <c r="ADA23" s="0"/>
      <c r="ADB23" s="0"/>
      <c r="ADC23" s="0"/>
      <c r="ADD23" s="0"/>
      <c r="ADE23" s="0"/>
      <c r="ADF23" s="0"/>
      <c r="ADG23" s="0"/>
      <c r="ADH23" s="0"/>
      <c r="ADI23" s="0"/>
      <c r="ADJ23" s="0"/>
      <c r="ADK23" s="0"/>
      <c r="ADL23" s="0"/>
      <c r="ADM23" s="0"/>
      <c r="ADN23" s="0"/>
      <c r="ADO23" s="0"/>
      <c r="ADP23" s="0"/>
      <c r="ADQ23" s="0"/>
      <c r="ADR23" s="0"/>
      <c r="ADS23" s="0"/>
      <c r="ADT23" s="0"/>
      <c r="ADU23" s="0"/>
      <c r="ADV23" s="0"/>
      <c r="ADW23" s="0"/>
      <c r="ADX23" s="0"/>
      <c r="ADY23" s="0"/>
      <c r="ADZ23" s="0"/>
      <c r="AEA23" s="0"/>
      <c r="AEB23" s="0"/>
      <c r="AEC23" s="0"/>
      <c r="AED23" s="0"/>
      <c r="AEE23" s="0"/>
      <c r="AEF23" s="0"/>
      <c r="AEG23" s="0"/>
      <c r="AEH23" s="0"/>
      <c r="AEI23" s="0"/>
      <c r="AEJ23" s="0"/>
      <c r="AEK23" s="0"/>
      <c r="AEL23" s="0"/>
      <c r="AEM23" s="0"/>
      <c r="AEN23" s="0"/>
      <c r="AEO23" s="0"/>
      <c r="AEP23" s="0"/>
      <c r="AEQ23" s="0"/>
      <c r="AER23" s="0"/>
      <c r="AES23" s="0"/>
      <c r="AET23" s="0"/>
      <c r="AEU23" s="0"/>
      <c r="AEV23" s="0"/>
      <c r="AEW23" s="0"/>
      <c r="AEX23" s="0"/>
      <c r="AEY23" s="0"/>
      <c r="AEZ23" s="0"/>
      <c r="AFA23" s="0"/>
      <c r="AFB23" s="0"/>
      <c r="AFC23" s="0"/>
      <c r="AFD23" s="0"/>
      <c r="AFE23" s="0"/>
      <c r="AFF23" s="0"/>
      <c r="AFG23" s="0"/>
      <c r="AFH23" s="0"/>
      <c r="AFI23" s="0"/>
      <c r="AFJ23" s="0"/>
      <c r="AFK23" s="0"/>
      <c r="AFL23" s="0"/>
      <c r="AFM23" s="0"/>
      <c r="AFN23" s="0"/>
      <c r="AFO23" s="0"/>
      <c r="AFP23" s="0"/>
      <c r="AFQ23" s="0"/>
      <c r="AFR23" s="0"/>
      <c r="AFS23" s="0"/>
      <c r="AFT23" s="0"/>
      <c r="AFU23" s="0"/>
      <c r="AFV23" s="0"/>
      <c r="AFW23" s="0"/>
      <c r="AFX23" s="0"/>
      <c r="AFY23" s="0"/>
      <c r="AFZ23" s="0"/>
      <c r="AGA23" s="0"/>
      <c r="AGB23" s="0"/>
      <c r="AGC23" s="0"/>
      <c r="AGD23" s="0"/>
      <c r="AGE23" s="0"/>
      <c r="AGF23" s="0"/>
      <c r="AGG23" s="0"/>
      <c r="AGH23" s="0"/>
      <c r="AGI23" s="0"/>
      <c r="AGJ23" s="0"/>
      <c r="AGK23" s="0"/>
      <c r="AGL23" s="0"/>
      <c r="AGM23" s="0"/>
      <c r="AGN23" s="0"/>
      <c r="AGO23" s="0"/>
      <c r="AGP23" s="0"/>
      <c r="AGQ23" s="0"/>
      <c r="AGR23" s="0"/>
      <c r="AGS23" s="0"/>
      <c r="AGT23" s="0"/>
      <c r="AGU23" s="0"/>
      <c r="AGV23" s="0"/>
      <c r="AGW23" s="0"/>
      <c r="AGX23" s="0"/>
      <c r="AGY23" s="0"/>
      <c r="AGZ23" s="0"/>
      <c r="AHA23" s="0"/>
      <c r="AHB23" s="0"/>
      <c r="AHC23" s="0"/>
      <c r="AHD23" s="0"/>
      <c r="AHE23" s="0"/>
      <c r="AHF23" s="0"/>
      <c r="AHG23" s="0"/>
      <c r="AHH23" s="0"/>
      <c r="AHI23" s="0"/>
      <c r="AHJ23" s="0"/>
      <c r="AHK23" s="0"/>
      <c r="AHL23" s="0"/>
      <c r="AHM23" s="0"/>
      <c r="AHN23" s="0"/>
      <c r="AHO23" s="0"/>
      <c r="AHP23" s="0"/>
      <c r="AHQ23" s="0"/>
      <c r="AHR23" s="0"/>
      <c r="AHS23" s="0"/>
      <c r="AHT23" s="0"/>
      <c r="AHU23" s="0"/>
      <c r="AHV23" s="0"/>
      <c r="AHW23" s="0"/>
      <c r="AHX23" s="0"/>
      <c r="AHY23" s="0"/>
      <c r="AHZ23" s="0"/>
      <c r="AIA23" s="0"/>
      <c r="AIB23" s="0"/>
      <c r="AIC23" s="0"/>
      <c r="AID23" s="0"/>
      <c r="AIE23" s="0"/>
      <c r="AIF23" s="0"/>
      <c r="AIG23" s="0"/>
      <c r="AIH23" s="0"/>
      <c r="AII23" s="0"/>
      <c r="AIJ23" s="0"/>
      <c r="AIK23" s="0"/>
      <c r="AIL23" s="0"/>
      <c r="AIM23" s="0"/>
      <c r="AIN23" s="0"/>
      <c r="AIO23" s="0"/>
      <c r="AIP23" s="0"/>
      <c r="AIQ23" s="0"/>
      <c r="AIR23" s="0"/>
      <c r="AIS23" s="0"/>
      <c r="AIT23" s="0"/>
      <c r="AIU23" s="0"/>
      <c r="AIV23" s="0"/>
      <c r="AIW23" s="0"/>
      <c r="AIX23" s="0"/>
      <c r="AIY23" s="0"/>
      <c r="AIZ23" s="0"/>
      <c r="AJA23" s="0"/>
      <c r="AJB23" s="0"/>
      <c r="AJC23" s="0"/>
      <c r="AJD23" s="0"/>
      <c r="AJE23" s="0"/>
      <c r="AJF23" s="0"/>
      <c r="AJG23" s="0"/>
      <c r="AJH23" s="0"/>
      <c r="AJI23" s="0"/>
      <c r="AJJ23" s="0"/>
      <c r="AJK23" s="0"/>
      <c r="AJL23" s="0"/>
      <c r="AJM23" s="0"/>
      <c r="AJN23" s="0"/>
      <c r="AJO23" s="0"/>
      <c r="AJP23" s="0"/>
      <c r="AJQ23" s="0"/>
      <c r="AJR23" s="0"/>
      <c r="AJS23" s="0"/>
      <c r="AJT23" s="0"/>
      <c r="AJU23" s="0"/>
      <c r="AJV23" s="0"/>
      <c r="AJW23" s="0"/>
      <c r="AJX23" s="0"/>
      <c r="AJY23" s="0"/>
      <c r="AJZ23" s="0"/>
      <c r="AKA23" s="0"/>
      <c r="AKB23" s="0"/>
      <c r="AKC23" s="0"/>
      <c r="AKD23" s="0"/>
      <c r="AKE23" s="0"/>
      <c r="AKF23" s="0"/>
      <c r="AKG23" s="0"/>
      <c r="AKH23" s="0"/>
      <c r="AKI23" s="0"/>
      <c r="AKJ23" s="0"/>
      <c r="AKK23" s="0"/>
      <c r="AKL23" s="0"/>
      <c r="AKM23" s="0"/>
      <c r="AKN23" s="0"/>
      <c r="AKO23" s="0"/>
      <c r="AKP23" s="0"/>
      <c r="AKQ23" s="0"/>
      <c r="AKR23" s="0"/>
      <c r="AKS23" s="0"/>
      <c r="AKT23" s="0"/>
      <c r="AKU23" s="0"/>
      <c r="AKV23" s="0"/>
      <c r="AKW23" s="0"/>
      <c r="AKX23" s="0"/>
      <c r="AKY23" s="0"/>
      <c r="AKZ23" s="0"/>
      <c r="ALA23" s="0"/>
      <c r="ALB23" s="0"/>
      <c r="ALC23" s="0"/>
      <c r="ALD23" s="0"/>
      <c r="ALE23" s="0"/>
      <c r="ALF23" s="0"/>
      <c r="ALG23" s="0"/>
      <c r="ALH23" s="0"/>
      <c r="ALI23" s="0"/>
      <c r="ALJ23" s="0"/>
      <c r="ALK23" s="0"/>
      <c r="ALL23" s="0"/>
      <c r="ALM23" s="0"/>
      <c r="ALN23" s="0"/>
      <c r="ALO23" s="0"/>
      <c r="ALP23" s="0"/>
      <c r="ALQ23" s="0"/>
      <c r="ALR23" s="0"/>
      <c r="ALS23" s="0"/>
      <c r="ALT23" s="0"/>
      <c r="ALU23" s="0"/>
      <c r="ALV23" s="0"/>
      <c r="ALW23" s="0"/>
      <c r="ALX23" s="0"/>
      <c r="ALY23" s="0"/>
      <c r="ALZ23" s="0"/>
      <c r="AMA23" s="0"/>
      <c r="AMB23" s="0"/>
      <c r="AMC23" s="0"/>
      <c r="AMD23" s="0"/>
      <c r="AME23" s="0"/>
      <c r="AMF23" s="0"/>
      <c r="AMG23" s="0"/>
      <c r="AMH23" s="0"/>
      <c r="AMI23" s="0"/>
      <c r="AMJ23" s="0"/>
    </row>
    <row r="24" customFormat="false" ht="30" hidden="false" customHeight="true" outlineLevel="0" collapsed="false">
      <c r="A24" s="33"/>
      <c r="B24" s="60"/>
      <c r="C24" s="84"/>
      <c r="D24" s="0"/>
      <c r="E24" s="0"/>
      <c r="F24" s="0"/>
      <c r="G24" s="0"/>
      <c r="H24" s="0"/>
      <c r="I24" s="0"/>
      <c r="J24" s="0"/>
      <c r="K24" s="0"/>
      <c r="L24" s="0"/>
      <c r="M24" s="0"/>
      <c r="N24" s="0"/>
      <c r="O24" s="0"/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  <c r="AC24" s="0"/>
      <c r="AD24" s="0"/>
      <c r="AE24" s="0"/>
      <c r="AF24" s="0"/>
      <c r="AG24" s="0"/>
      <c r="AH24" s="0"/>
      <c r="AI24" s="0"/>
      <c r="AJ24" s="0"/>
      <c r="AK24" s="0"/>
      <c r="AL24" s="0"/>
      <c r="AM24" s="0"/>
      <c r="AN24" s="0"/>
      <c r="AO24" s="0"/>
      <c r="AP24" s="0"/>
      <c r="AQ24" s="0"/>
      <c r="AR24" s="0"/>
      <c r="AS24" s="0"/>
      <c r="AT24" s="0"/>
      <c r="AU24" s="0"/>
      <c r="AV24" s="0"/>
      <c r="AW24" s="0"/>
      <c r="AX24" s="0"/>
      <c r="AY24" s="0"/>
      <c r="AZ24" s="0"/>
      <c r="BA24" s="0"/>
      <c r="BB24" s="0"/>
      <c r="BC24" s="0"/>
      <c r="BD24" s="0"/>
      <c r="BE24" s="0"/>
      <c r="BF24" s="0"/>
      <c r="BG24" s="0"/>
      <c r="BH24" s="0"/>
      <c r="BI24" s="0"/>
      <c r="BJ24" s="0"/>
      <c r="BK24" s="0"/>
      <c r="BL24" s="0"/>
      <c r="BM24" s="0"/>
      <c r="BN24" s="0"/>
      <c r="BO24" s="0"/>
      <c r="BP24" s="0"/>
      <c r="BQ24" s="0"/>
      <c r="BR24" s="0"/>
      <c r="BS24" s="0"/>
      <c r="BT24" s="0"/>
      <c r="BU24" s="0"/>
      <c r="BV24" s="0"/>
      <c r="BW24" s="0"/>
      <c r="BX24" s="0"/>
      <c r="BY24" s="0"/>
      <c r="BZ24" s="0"/>
      <c r="CA24" s="0"/>
      <c r="CB24" s="0"/>
      <c r="CC24" s="0"/>
      <c r="CD24" s="0"/>
      <c r="CE24" s="0"/>
      <c r="CF24" s="0"/>
      <c r="CG24" s="0"/>
      <c r="CH24" s="0"/>
      <c r="CI24" s="0"/>
      <c r="CJ24" s="0"/>
      <c r="CK24" s="0"/>
      <c r="CL24" s="0"/>
      <c r="CM24" s="0"/>
      <c r="CN24" s="0"/>
      <c r="CO24" s="0"/>
      <c r="CP24" s="0"/>
      <c r="CQ24" s="0"/>
      <c r="CR24" s="0"/>
      <c r="CS24" s="0"/>
      <c r="CT24" s="0"/>
      <c r="CU24" s="0"/>
      <c r="CV24" s="0"/>
      <c r="CW24" s="0"/>
      <c r="CX24" s="0"/>
      <c r="CY24" s="0"/>
      <c r="CZ24" s="0"/>
      <c r="DA24" s="0"/>
      <c r="DB24" s="0"/>
      <c r="DC24" s="0"/>
      <c r="DD24" s="0"/>
      <c r="DE24" s="0"/>
      <c r="DF24" s="0"/>
      <c r="DG24" s="0"/>
      <c r="DH24" s="0"/>
      <c r="DI24" s="0"/>
      <c r="DJ24" s="0"/>
      <c r="DK24" s="0"/>
      <c r="DL24" s="0"/>
      <c r="DM24" s="0"/>
      <c r="DN24" s="0"/>
      <c r="DO24" s="0"/>
      <c r="DP24" s="0"/>
      <c r="DQ24" s="0"/>
      <c r="DR24" s="0"/>
      <c r="DS24" s="0"/>
      <c r="DT24" s="0"/>
      <c r="DU24" s="0"/>
      <c r="DV24" s="0"/>
      <c r="DW24" s="0"/>
      <c r="DX24" s="0"/>
      <c r="DY24" s="0"/>
      <c r="DZ24" s="0"/>
      <c r="EA24" s="0"/>
      <c r="EB24" s="0"/>
      <c r="EC24" s="0"/>
      <c r="ED24" s="0"/>
      <c r="EE24" s="0"/>
      <c r="EF24" s="0"/>
      <c r="EG24" s="0"/>
      <c r="EH24" s="0"/>
      <c r="EI24" s="0"/>
      <c r="EJ24" s="0"/>
      <c r="EK24" s="0"/>
      <c r="EL24" s="0"/>
      <c r="EM24" s="0"/>
      <c r="EN24" s="0"/>
      <c r="EO24" s="0"/>
      <c r="EP24" s="0"/>
      <c r="EQ24" s="0"/>
      <c r="ER24" s="0"/>
      <c r="ES24" s="0"/>
      <c r="ET24" s="0"/>
      <c r="EU24" s="0"/>
      <c r="EV24" s="0"/>
      <c r="EW24" s="0"/>
      <c r="EX24" s="0"/>
      <c r="EY24" s="0"/>
      <c r="EZ24" s="0"/>
      <c r="FA24" s="0"/>
      <c r="FB24" s="0"/>
      <c r="FC24" s="0"/>
      <c r="FD24" s="0"/>
      <c r="FE24" s="0"/>
      <c r="FF24" s="0"/>
      <c r="FG24" s="0"/>
      <c r="FH24" s="0"/>
      <c r="FI24" s="0"/>
      <c r="FJ24" s="0"/>
      <c r="FK24" s="0"/>
      <c r="FL24" s="0"/>
      <c r="FM24" s="0"/>
      <c r="FN24" s="0"/>
      <c r="FO24" s="0"/>
      <c r="FP24" s="0"/>
      <c r="FQ24" s="0"/>
      <c r="FR24" s="0"/>
      <c r="FS24" s="0"/>
      <c r="FT24" s="0"/>
      <c r="FU24" s="0"/>
      <c r="FV24" s="0"/>
      <c r="FW24" s="0"/>
      <c r="FX24" s="0"/>
      <c r="FY24" s="0"/>
      <c r="FZ24" s="0"/>
      <c r="GA24" s="0"/>
      <c r="GB24" s="0"/>
      <c r="GC24" s="0"/>
      <c r="GD24" s="0"/>
      <c r="GE24" s="0"/>
      <c r="GF24" s="0"/>
      <c r="GG24" s="0"/>
      <c r="GH24" s="0"/>
      <c r="GI24" s="0"/>
      <c r="GJ24" s="0"/>
      <c r="GK24" s="0"/>
      <c r="GL24" s="0"/>
      <c r="GM24" s="0"/>
      <c r="GN24" s="0"/>
      <c r="GO24" s="0"/>
      <c r="GP24" s="0"/>
      <c r="GQ24" s="0"/>
      <c r="GR24" s="0"/>
      <c r="GS24" s="0"/>
      <c r="GT24" s="0"/>
      <c r="GU24" s="0"/>
      <c r="GV24" s="0"/>
      <c r="GW24" s="0"/>
      <c r="GX24" s="0"/>
      <c r="GY24" s="0"/>
      <c r="GZ24" s="0"/>
      <c r="HA24" s="0"/>
      <c r="HB24" s="0"/>
      <c r="HC24" s="0"/>
      <c r="HD24" s="0"/>
      <c r="HE24" s="0"/>
      <c r="HF24" s="0"/>
      <c r="HG24" s="0"/>
      <c r="HH24" s="0"/>
      <c r="HI24" s="0"/>
      <c r="HJ24" s="0"/>
      <c r="HK24" s="0"/>
      <c r="HL24" s="0"/>
      <c r="HM24" s="0"/>
      <c r="HN24" s="0"/>
      <c r="HO24" s="0"/>
      <c r="HP24" s="0"/>
      <c r="HQ24" s="0"/>
      <c r="HR24" s="0"/>
      <c r="HS24" s="0"/>
      <c r="HT24" s="0"/>
      <c r="HU24" s="0"/>
      <c r="HV24" s="0"/>
      <c r="HW24" s="0"/>
      <c r="HX24" s="0"/>
      <c r="HY24" s="0"/>
      <c r="HZ24" s="0"/>
      <c r="IA24" s="0"/>
      <c r="IB24" s="0"/>
      <c r="IC24" s="0"/>
      <c r="ID24" s="0"/>
      <c r="IE24" s="0"/>
      <c r="IF24" s="0"/>
      <c r="IG24" s="0"/>
      <c r="IH24" s="0"/>
      <c r="II24" s="0"/>
      <c r="IJ24" s="0"/>
      <c r="IK24" s="0"/>
      <c r="IL24" s="0"/>
      <c r="IM24" s="0"/>
      <c r="IN24" s="0"/>
      <c r="IO24" s="0"/>
      <c r="IP24" s="0"/>
      <c r="IQ24" s="0"/>
      <c r="IR24" s="0"/>
      <c r="IS24" s="0"/>
      <c r="IT24" s="0"/>
      <c r="IU24" s="0"/>
      <c r="IV24" s="0"/>
      <c r="IW24" s="0"/>
      <c r="IX24" s="0"/>
      <c r="IY24" s="0"/>
      <c r="IZ24" s="0"/>
      <c r="JA24" s="0"/>
      <c r="JB24" s="0"/>
      <c r="JC24" s="0"/>
      <c r="JD24" s="0"/>
      <c r="JE24" s="0"/>
      <c r="JF24" s="0"/>
      <c r="JG24" s="0"/>
      <c r="JH24" s="0"/>
      <c r="JI24" s="0"/>
      <c r="JJ24" s="0"/>
      <c r="JK24" s="0"/>
      <c r="JL24" s="0"/>
      <c r="JM24" s="0"/>
      <c r="JN24" s="0"/>
      <c r="JO24" s="0"/>
      <c r="JP24" s="0"/>
      <c r="JQ24" s="0"/>
      <c r="JR24" s="0"/>
      <c r="JS24" s="0"/>
      <c r="JT24" s="0"/>
      <c r="JU24" s="0"/>
      <c r="JV24" s="0"/>
      <c r="JW24" s="0"/>
      <c r="JX24" s="0"/>
      <c r="JY24" s="0"/>
      <c r="JZ24" s="0"/>
      <c r="KA24" s="0"/>
      <c r="KB24" s="0"/>
      <c r="KC24" s="0"/>
      <c r="KD24" s="0"/>
      <c r="KE24" s="0"/>
      <c r="KF24" s="0"/>
      <c r="KG24" s="0"/>
      <c r="KH24" s="0"/>
      <c r="KI24" s="0"/>
      <c r="KJ24" s="0"/>
      <c r="KK24" s="0"/>
      <c r="KL24" s="0"/>
      <c r="KM24" s="0"/>
      <c r="KN24" s="0"/>
      <c r="KO24" s="0"/>
      <c r="KP24" s="0"/>
      <c r="KQ24" s="0"/>
      <c r="KR24" s="0"/>
      <c r="KS24" s="0"/>
      <c r="KT24" s="0"/>
      <c r="KU24" s="0"/>
      <c r="KV24" s="0"/>
      <c r="KW24" s="0"/>
      <c r="KX24" s="0"/>
      <c r="KY24" s="0"/>
      <c r="KZ24" s="0"/>
      <c r="LA24" s="0"/>
      <c r="LB24" s="0"/>
      <c r="LC24" s="0"/>
      <c r="LD24" s="0"/>
      <c r="LE24" s="0"/>
      <c r="LF24" s="0"/>
      <c r="LG24" s="0"/>
      <c r="LH24" s="0"/>
      <c r="LI24" s="0"/>
      <c r="LJ24" s="0"/>
      <c r="LK24" s="0"/>
      <c r="LL24" s="0"/>
      <c r="LM24" s="0"/>
      <c r="LN24" s="0"/>
      <c r="LO24" s="0"/>
      <c r="LP24" s="0"/>
      <c r="LQ24" s="0"/>
      <c r="LR24" s="0"/>
      <c r="LS24" s="0"/>
      <c r="LT24" s="0"/>
      <c r="LU24" s="0"/>
      <c r="LV24" s="0"/>
      <c r="LW24" s="0"/>
      <c r="LX24" s="0"/>
      <c r="LY24" s="0"/>
      <c r="LZ24" s="0"/>
      <c r="MA24" s="0"/>
      <c r="MB24" s="0"/>
      <c r="MC24" s="0"/>
      <c r="MD24" s="0"/>
      <c r="ME24" s="0"/>
      <c r="MF24" s="0"/>
      <c r="MG24" s="0"/>
      <c r="MH24" s="0"/>
      <c r="MI24" s="0"/>
      <c r="MJ24" s="0"/>
      <c r="MK24" s="0"/>
      <c r="ML24" s="0"/>
      <c r="MM24" s="0"/>
      <c r="MN24" s="0"/>
      <c r="MO24" s="0"/>
      <c r="MP24" s="0"/>
      <c r="MQ24" s="0"/>
      <c r="MR24" s="0"/>
      <c r="MS24" s="0"/>
      <c r="MT24" s="0"/>
      <c r="MU24" s="0"/>
      <c r="MV24" s="0"/>
      <c r="MW24" s="0"/>
      <c r="MX24" s="0"/>
      <c r="MY24" s="0"/>
      <c r="MZ24" s="0"/>
      <c r="NA24" s="0"/>
      <c r="NB24" s="0"/>
      <c r="NC24" s="0"/>
      <c r="ND24" s="0"/>
      <c r="NE24" s="0"/>
      <c r="NF24" s="0"/>
      <c r="NG24" s="0"/>
      <c r="NH24" s="0"/>
      <c r="NI24" s="0"/>
      <c r="NJ24" s="0"/>
      <c r="NK24" s="0"/>
      <c r="NL24" s="0"/>
      <c r="NM24" s="0"/>
      <c r="NN24" s="0"/>
      <c r="NO24" s="0"/>
      <c r="NP24" s="0"/>
      <c r="NQ24" s="0"/>
      <c r="NR24" s="0"/>
      <c r="NS24" s="0"/>
      <c r="NT24" s="0"/>
      <c r="NU24" s="0"/>
      <c r="NV24" s="0"/>
      <c r="NW24" s="0"/>
      <c r="NX24" s="0"/>
      <c r="NY24" s="0"/>
      <c r="NZ24" s="0"/>
      <c r="OA24" s="0"/>
      <c r="OB24" s="0"/>
      <c r="OC24" s="0"/>
      <c r="OD24" s="0"/>
      <c r="OE24" s="0"/>
      <c r="OF24" s="0"/>
      <c r="OG24" s="0"/>
      <c r="OH24" s="0"/>
      <c r="OI24" s="0"/>
      <c r="OJ24" s="0"/>
      <c r="OK24" s="0"/>
      <c r="OL24" s="0"/>
      <c r="OM24" s="0"/>
      <c r="ON24" s="0"/>
      <c r="OO24" s="0"/>
      <c r="OP24" s="0"/>
      <c r="OQ24" s="0"/>
      <c r="OR24" s="0"/>
      <c r="OS24" s="0"/>
      <c r="OT24" s="0"/>
      <c r="OU24" s="0"/>
      <c r="OV24" s="0"/>
      <c r="OW24" s="0"/>
      <c r="OX24" s="0"/>
      <c r="OY24" s="0"/>
      <c r="OZ24" s="0"/>
      <c r="PA24" s="0"/>
      <c r="PB24" s="0"/>
      <c r="PC24" s="0"/>
      <c r="PD24" s="0"/>
      <c r="PE24" s="0"/>
      <c r="PF24" s="0"/>
      <c r="PG24" s="0"/>
      <c r="PH24" s="0"/>
      <c r="PI24" s="0"/>
      <c r="PJ24" s="0"/>
      <c r="PK24" s="0"/>
      <c r="PL24" s="0"/>
      <c r="PM24" s="0"/>
      <c r="PN24" s="0"/>
      <c r="PO24" s="0"/>
      <c r="PP24" s="0"/>
      <c r="PQ24" s="0"/>
      <c r="PR24" s="0"/>
      <c r="PS24" s="0"/>
      <c r="PT24" s="0"/>
      <c r="PU24" s="0"/>
      <c r="PV24" s="0"/>
      <c r="PW24" s="0"/>
      <c r="PX24" s="0"/>
      <c r="PY24" s="0"/>
      <c r="PZ24" s="0"/>
      <c r="QA24" s="0"/>
      <c r="QB24" s="0"/>
      <c r="QC24" s="0"/>
      <c r="QD24" s="0"/>
      <c r="QE24" s="0"/>
      <c r="QF24" s="0"/>
      <c r="QG24" s="0"/>
      <c r="QH24" s="0"/>
      <c r="QI24" s="0"/>
      <c r="QJ24" s="0"/>
      <c r="QK24" s="0"/>
      <c r="QL24" s="0"/>
      <c r="QM24" s="0"/>
      <c r="QN24" s="0"/>
      <c r="QO24" s="0"/>
      <c r="QP24" s="0"/>
      <c r="QQ24" s="0"/>
      <c r="QR24" s="0"/>
      <c r="QS24" s="0"/>
      <c r="QT24" s="0"/>
      <c r="QU24" s="0"/>
      <c r="QV24" s="0"/>
      <c r="QW24" s="0"/>
      <c r="QX24" s="0"/>
      <c r="QY24" s="0"/>
      <c r="QZ24" s="0"/>
      <c r="RA24" s="0"/>
      <c r="RB24" s="0"/>
      <c r="RC24" s="0"/>
      <c r="RD24" s="0"/>
      <c r="RE24" s="0"/>
      <c r="RF24" s="0"/>
      <c r="RG24" s="0"/>
      <c r="RH24" s="0"/>
      <c r="RI24" s="0"/>
      <c r="RJ24" s="0"/>
      <c r="RK24" s="0"/>
      <c r="RL24" s="0"/>
      <c r="RM24" s="0"/>
      <c r="RN24" s="0"/>
      <c r="RO24" s="0"/>
      <c r="RP24" s="0"/>
      <c r="RQ24" s="0"/>
      <c r="RR24" s="0"/>
      <c r="RS24" s="0"/>
      <c r="RT24" s="0"/>
      <c r="RU24" s="0"/>
      <c r="RV24" s="0"/>
      <c r="RW24" s="0"/>
      <c r="RX24" s="0"/>
      <c r="RY24" s="0"/>
      <c r="RZ24" s="0"/>
      <c r="SA24" s="0"/>
      <c r="SB24" s="0"/>
      <c r="SC24" s="0"/>
      <c r="SD24" s="0"/>
      <c r="SE24" s="0"/>
      <c r="SF24" s="0"/>
      <c r="SG24" s="0"/>
      <c r="SH24" s="0"/>
      <c r="SI24" s="0"/>
      <c r="SJ24" s="0"/>
      <c r="SK24" s="0"/>
      <c r="SL24" s="0"/>
      <c r="SM24" s="0"/>
      <c r="SN24" s="0"/>
      <c r="SO24" s="0"/>
      <c r="SP24" s="0"/>
      <c r="SQ24" s="0"/>
      <c r="SR24" s="0"/>
      <c r="SS24" s="0"/>
      <c r="ST24" s="0"/>
      <c r="SU24" s="0"/>
      <c r="SV24" s="0"/>
      <c r="SW24" s="0"/>
      <c r="SX24" s="0"/>
      <c r="SY24" s="0"/>
      <c r="SZ24" s="0"/>
      <c r="TA24" s="0"/>
      <c r="TB24" s="0"/>
      <c r="TC24" s="0"/>
      <c r="TD24" s="0"/>
      <c r="TE24" s="0"/>
      <c r="TF24" s="0"/>
      <c r="TG24" s="0"/>
      <c r="TH24" s="0"/>
      <c r="TI24" s="0"/>
      <c r="TJ24" s="0"/>
      <c r="TK24" s="0"/>
      <c r="TL24" s="0"/>
      <c r="TM24" s="0"/>
      <c r="TN24" s="0"/>
      <c r="TO24" s="0"/>
      <c r="TP24" s="0"/>
      <c r="TQ24" s="0"/>
      <c r="TR24" s="0"/>
      <c r="TS24" s="0"/>
      <c r="TT24" s="0"/>
      <c r="TU24" s="0"/>
      <c r="TV24" s="0"/>
      <c r="TW24" s="0"/>
      <c r="TX24" s="0"/>
      <c r="TY24" s="0"/>
      <c r="TZ24" s="0"/>
      <c r="UA24" s="0"/>
      <c r="UB24" s="0"/>
      <c r="UC24" s="0"/>
      <c r="UD24" s="0"/>
      <c r="UE24" s="0"/>
      <c r="UF24" s="0"/>
      <c r="UG24" s="0"/>
      <c r="UH24" s="0"/>
      <c r="UI24" s="0"/>
      <c r="UJ24" s="0"/>
      <c r="UK24" s="0"/>
      <c r="UL24" s="0"/>
      <c r="UM24" s="0"/>
      <c r="UN24" s="0"/>
      <c r="UO24" s="0"/>
      <c r="UP24" s="0"/>
      <c r="UQ24" s="0"/>
      <c r="UR24" s="0"/>
      <c r="US24" s="0"/>
      <c r="UT24" s="0"/>
      <c r="UU24" s="0"/>
      <c r="UV24" s="0"/>
      <c r="UW24" s="0"/>
      <c r="UX24" s="0"/>
      <c r="UY24" s="0"/>
      <c r="UZ24" s="0"/>
      <c r="VA24" s="0"/>
      <c r="VB24" s="0"/>
      <c r="VC24" s="0"/>
      <c r="VD24" s="0"/>
      <c r="VE24" s="0"/>
      <c r="VF24" s="0"/>
      <c r="VG24" s="0"/>
      <c r="VH24" s="0"/>
      <c r="VI24" s="0"/>
      <c r="VJ24" s="0"/>
      <c r="VK24" s="0"/>
      <c r="VL24" s="0"/>
      <c r="VM24" s="0"/>
      <c r="VN24" s="0"/>
      <c r="VO24" s="0"/>
      <c r="VP24" s="0"/>
      <c r="VQ24" s="0"/>
      <c r="VR24" s="0"/>
      <c r="VS24" s="0"/>
      <c r="VT24" s="0"/>
      <c r="VU24" s="0"/>
      <c r="VV24" s="0"/>
      <c r="VW24" s="0"/>
      <c r="VX24" s="0"/>
      <c r="VY24" s="0"/>
      <c r="VZ24" s="0"/>
      <c r="WA24" s="0"/>
      <c r="WB24" s="0"/>
      <c r="WC24" s="0"/>
      <c r="WD24" s="0"/>
      <c r="WE24" s="0"/>
      <c r="WF24" s="0"/>
      <c r="WG24" s="0"/>
      <c r="WH24" s="0"/>
      <c r="WI24" s="0"/>
      <c r="WJ24" s="0"/>
      <c r="WK24" s="0"/>
      <c r="WL24" s="0"/>
      <c r="WM24" s="0"/>
      <c r="WN24" s="0"/>
      <c r="WO24" s="0"/>
      <c r="WP24" s="0"/>
      <c r="WQ24" s="0"/>
      <c r="WR24" s="0"/>
      <c r="WS24" s="0"/>
      <c r="WT24" s="0"/>
      <c r="WU24" s="0"/>
      <c r="WV24" s="0"/>
      <c r="WW24" s="0"/>
      <c r="WX24" s="0"/>
      <c r="WY24" s="0"/>
      <c r="WZ24" s="0"/>
      <c r="XA24" s="0"/>
      <c r="XB24" s="0"/>
      <c r="XC24" s="0"/>
      <c r="XD24" s="0"/>
      <c r="XE24" s="0"/>
      <c r="XF24" s="0"/>
      <c r="XG24" s="0"/>
      <c r="XH24" s="0"/>
      <c r="XI24" s="0"/>
      <c r="XJ24" s="0"/>
      <c r="XK24" s="0"/>
      <c r="XL24" s="0"/>
      <c r="XM24" s="0"/>
      <c r="XN24" s="0"/>
      <c r="XO24" s="0"/>
      <c r="XP24" s="0"/>
      <c r="XQ24" s="0"/>
      <c r="XR24" s="0"/>
      <c r="XS24" s="0"/>
      <c r="XT24" s="0"/>
      <c r="XU24" s="0"/>
      <c r="XV24" s="0"/>
      <c r="XW24" s="0"/>
      <c r="XX24" s="0"/>
      <c r="XY24" s="0"/>
      <c r="XZ24" s="0"/>
      <c r="YA24" s="0"/>
      <c r="YB24" s="0"/>
      <c r="YC24" s="0"/>
      <c r="YD24" s="0"/>
      <c r="YE24" s="0"/>
      <c r="YF24" s="0"/>
      <c r="YG24" s="0"/>
      <c r="YH24" s="0"/>
      <c r="YI24" s="0"/>
      <c r="YJ24" s="0"/>
      <c r="YK24" s="0"/>
      <c r="YL24" s="0"/>
      <c r="YM24" s="0"/>
      <c r="YN24" s="0"/>
      <c r="YO24" s="0"/>
      <c r="YP24" s="0"/>
      <c r="YQ24" s="0"/>
      <c r="YR24" s="0"/>
      <c r="YS24" s="0"/>
      <c r="YT24" s="0"/>
      <c r="YU24" s="0"/>
      <c r="YV24" s="0"/>
      <c r="YW24" s="0"/>
      <c r="YX24" s="0"/>
      <c r="YY24" s="0"/>
      <c r="YZ24" s="0"/>
      <c r="ZA24" s="0"/>
      <c r="ZB24" s="0"/>
      <c r="ZC24" s="0"/>
      <c r="ZD24" s="0"/>
      <c r="ZE24" s="0"/>
      <c r="ZF24" s="0"/>
      <c r="ZG24" s="0"/>
      <c r="ZH24" s="0"/>
      <c r="ZI24" s="0"/>
      <c r="ZJ24" s="0"/>
      <c r="ZK24" s="0"/>
      <c r="ZL24" s="0"/>
      <c r="ZM24" s="0"/>
      <c r="ZN24" s="0"/>
      <c r="ZO24" s="0"/>
      <c r="ZP24" s="0"/>
      <c r="ZQ24" s="0"/>
      <c r="ZR24" s="0"/>
      <c r="ZS24" s="0"/>
      <c r="ZT24" s="0"/>
      <c r="ZU24" s="0"/>
      <c r="ZV24" s="0"/>
      <c r="ZW24" s="0"/>
      <c r="ZX24" s="0"/>
      <c r="ZY24" s="0"/>
      <c r="ZZ24" s="0"/>
      <c r="AAA24" s="0"/>
      <c r="AAB24" s="0"/>
      <c r="AAC24" s="0"/>
      <c r="AAD24" s="0"/>
      <c r="AAE24" s="0"/>
      <c r="AAF24" s="0"/>
      <c r="AAG24" s="0"/>
      <c r="AAH24" s="0"/>
      <c r="AAI24" s="0"/>
      <c r="AAJ24" s="0"/>
      <c r="AAK24" s="0"/>
      <c r="AAL24" s="0"/>
      <c r="AAM24" s="0"/>
      <c r="AAN24" s="0"/>
      <c r="AAO24" s="0"/>
      <c r="AAP24" s="0"/>
      <c r="AAQ24" s="0"/>
      <c r="AAR24" s="0"/>
      <c r="AAS24" s="0"/>
      <c r="AAT24" s="0"/>
      <c r="AAU24" s="0"/>
      <c r="AAV24" s="0"/>
      <c r="AAW24" s="0"/>
      <c r="AAX24" s="0"/>
      <c r="AAY24" s="0"/>
      <c r="AAZ24" s="0"/>
      <c r="ABA24" s="0"/>
      <c r="ABB24" s="0"/>
      <c r="ABC24" s="0"/>
      <c r="ABD24" s="0"/>
      <c r="ABE24" s="0"/>
      <c r="ABF24" s="0"/>
      <c r="ABG24" s="0"/>
      <c r="ABH24" s="0"/>
      <c r="ABI24" s="0"/>
      <c r="ABJ24" s="0"/>
      <c r="ABK24" s="0"/>
      <c r="ABL24" s="0"/>
      <c r="ABM24" s="0"/>
      <c r="ABN24" s="0"/>
      <c r="ABO24" s="0"/>
      <c r="ABP24" s="0"/>
      <c r="ABQ24" s="0"/>
      <c r="ABR24" s="0"/>
      <c r="ABS24" s="0"/>
      <c r="ABT24" s="0"/>
      <c r="ABU24" s="0"/>
      <c r="ABV24" s="0"/>
      <c r="ABW24" s="0"/>
      <c r="ABX24" s="0"/>
      <c r="ABY24" s="0"/>
      <c r="ABZ24" s="0"/>
      <c r="ACA24" s="0"/>
      <c r="ACB24" s="0"/>
      <c r="ACC24" s="0"/>
      <c r="ACD24" s="0"/>
      <c r="ACE24" s="0"/>
      <c r="ACF24" s="0"/>
      <c r="ACG24" s="0"/>
      <c r="ACH24" s="0"/>
      <c r="ACI24" s="0"/>
      <c r="ACJ24" s="0"/>
      <c r="ACK24" s="0"/>
      <c r="ACL24" s="0"/>
      <c r="ACM24" s="0"/>
      <c r="ACN24" s="0"/>
      <c r="ACO24" s="0"/>
      <c r="ACP24" s="0"/>
      <c r="ACQ24" s="0"/>
      <c r="ACR24" s="0"/>
      <c r="ACS24" s="0"/>
      <c r="ACT24" s="0"/>
      <c r="ACU24" s="0"/>
      <c r="ACV24" s="0"/>
      <c r="ACW24" s="0"/>
      <c r="ACX24" s="0"/>
      <c r="ACY24" s="0"/>
      <c r="ACZ24" s="0"/>
      <c r="ADA24" s="0"/>
      <c r="ADB24" s="0"/>
      <c r="ADC24" s="0"/>
      <c r="ADD24" s="0"/>
      <c r="ADE24" s="0"/>
      <c r="ADF24" s="0"/>
      <c r="ADG24" s="0"/>
      <c r="ADH24" s="0"/>
      <c r="ADI24" s="0"/>
      <c r="ADJ24" s="0"/>
      <c r="ADK24" s="0"/>
      <c r="ADL24" s="0"/>
      <c r="ADM24" s="0"/>
      <c r="ADN24" s="0"/>
      <c r="ADO24" s="0"/>
      <c r="ADP24" s="0"/>
      <c r="ADQ24" s="0"/>
      <c r="ADR24" s="0"/>
      <c r="ADS24" s="0"/>
      <c r="ADT24" s="0"/>
      <c r="ADU24" s="0"/>
      <c r="ADV24" s="0"/>
      <c r="ADW24" s="0"/>
      <c r="ADX24" s="0"/>
      <c r="ADY24" s="0"/>
      <c r="ADZ24" s="0"/>
      <c r="AEA24" s="0"/>
      <c r="AEB24" s="0"/>
      <c r="AEC24" s="0"/>
      <c r="AED24" s="0"/>
      <c r="AEE24" s="0"/>
      <c r="AEF24" s="0"/>
      <c r="AEG24" s="0"/>
      <c r="AEH24" s="0"/>
      <c r="AEI24" s="0"/>
      <c r="AEJ24" s="0"/>
      <c r="AEK24" s="0"/>
      <c r="AEL24" s="0"/>
      <c r="AEM24" s="0"/>
      <c r="AEN24" s="0"/>
      <c r="AEO24" s="0"/>
      <c r="AEP24" s="0"/>
      <c r="AEQ24" s="0"/>
      <c r="AER24" s="0"/>
      <c r="AES24" s="0"/>
      <c r="AET24" s="0"/>
      <c r="AEU24" s="0"/>
      <c r="AEV24" s="0"/>
      <c r="AEW24" s="0"/>
      <c r="AEX24" s="0"/>
      <c r="AEY24" s="0"/>
      <c r="AEZ24" s="0"/>
      <c r="AFA24" s="0"/>
      <c r="AFB24" s="0"/>
      <c r="AFC24" s="0"/>
      <c r="AFD24" s="0"/>
      <c r="AFE24" s="0"/>
      <c r="AFF24" s="0"/>
      <c r="AFG24" s="0"/>
      <c r="AFH24" s="0"/>
      <c r="AFI24" s="0"/>
      <c r="AFJ24" s="0"/>
      <c r="AFK24" s="0"/>
      <c r="AFL24" s="0"/>
      <c r="AFM24" s="0"/>
      <c r="AFN24" s="0"/>
      <c r="AFO24" s="0"/>
      <c r="AFP24" s="0"/>
      <c r="AFQ24" s="0"/>
      <c r="AFR24" s="0"/>
      <c r="AFS24" s="0"/>
      <c r="AFT24" s="0"/>
      <c r="AFU24" s="0"/>
      <c r="AFV24" s="0"/>
      <c r="AFW24" s="0"/>
      <c r="AFX24" s="0"/>
      <c r="AFY24" s="0"/>
      <c r="AFZ24" s="0"/>
      <c r="AGA24" s="0"/>
      <c r="AGB24" s="0"/>
      <c r="AGC24" s="0"/>
      <c r="AGD24" s="0"/>
      <c r="AGE24" s="0"/>
      <c r="AGF24" s="0"/>
      <c r="AGG24" s="0"/>
      <c r="AGH24" s="0"/>
      <c r="AGI24" s="0"/>
      <c r="AGJ24" s="0"/>
      <c r="AGK24" s="0"/>
      <c r="AGL24" s="0"/>
      <c r="AGM24" s="0"/>
      <c r="AGN24" s="0"/>
      <c r="AGO24" s="0"/>
      <c r="AGP24" s="0"/>
      <c r="AGQ24" s="0"/>
      <c r="AGR24" s="0"/>
      <c r="AGS24" s="0"/>
      <c r="AGT24" s="0"/>
      <c r="AGU24" s="0"/>
      <c r="AGV24" s="0"/>
      <c r="AGW24" s="0"/>
      <c r="AGX24" s="0"/>
      <c r="AGY24" s="0"/>
      <c r="AGZ24" s="0"/>
      <c r="AHA24" s="0"/>
      <c r="AHB24" s="0"/>
      <c r="AHC24" s="0"/>
      <c r="AHD24" s="0"/>
      <c r="AHE24" s="0"/>
      <c r="AHF24" s="0"/>
      <c r="AHG24" s="0"/>
      <c r="AHH24" s="0"/>
      <c r="AHI24" s="0"/>
      <c r="AHJ24" s="0"/>
      <c r="AHK24" s="0"/>
      <c r="AHL24" s="0"/>
      <c r="AHM24" s="0"/>
      <c r="AHN24" s="0"/>
      <c r="AHO24" s="0"/>
      <c r="AHP24" s="0"/>
      <c r="AHQ24" s="0"/>
      <c r="AHR24" s="0"/>
      <c r="AHS24" s="0"/>
      <c r="AHT24" s="0"/>
      <c r="AHU24" s="0"/>
      <c r="AHV24" s="0"/>
      <c r="AHW24" s="0"/>
      <c r="AHX24" s="0"/>
      <c r="AHY24" s="0"/>
      <c r="AHZ24" s="0"/>
      <c r="AIA24" s="0"/>
      <c r="AIB24" s="0"/>
      <c r="AIC24" s="0"/>
      <c r="AID24" s="0"/>
      <c r="AIE24" s="0"/>
      <c r="AIF24" s="0"/>
      <c r="AIG24" s="0"/>
      <c r="AIH24" s="0"/>
      <c r="AII24" s="0"/>
      <c r="AIJ24" s="0"/>
      <c r="AIK24" s="0"/>
      <c r="AIL24" s="0"/>
      <c r="AIM24" s="0"/>
      <c r="AIN24" s="0"/>
      <c r="AIO24" s="0"/>
      <c r="AIP24" s="0"/>
      <c r="AIQ24" s="0"/>
      <c r="AIR24" s="0"/>
      <c r="AIS24" s="0"/>
      <c r="AIT24" s="0"/>
      <c r="AIU24" s="0"/>
      <c r="AIV24" s="0"/>
      <c r="AIW24" s="0"/>
      <c r="AIX24" s="0"/>
      <c r="AIY24" s="0"/>
      <c r="AIZ24" s="0"/>
      <c r="AJA24" s="0"/>
      <c r="AJB24" s="0"/>
      <c r="AJC24" s="0"/>
      <c r="AJD24" s="0"/>
      <c r="AJE24" s="0"/>
      <c r="AJF24" s="0"/>
      <c r="AJG24" s="0"/>
      <c r="AJH24" s="0"/>
      <c r="AJI24" s="0"/>
      <c r="AJJ24" s="0"/>
      <c r="AJK24" s="0"/>
      <c r="AJL24" s="0"/>
      <c r="AJM24" s="0"/>
      <c r="AJN24" s="0"/>
      <c r="AJO24" s="0"/>
      <c r="AJP24" s="0"/>
      <c r="AJQ24" s="0"/>
      <c r="AJR24" s="0"/>
      <c r="AJS24" s="0"/>
      <c r="AJT24" s="0"/>
      <c r="AJU24" s="0"/>
      <c r="AJV24" s="0"/>
      <c r="AJW24" s="0"/>
      <c r="AJX24" s="0"/>
      <c r="AJY24" s="0"/>
      <c r="AJZ24" s="0"/>
      <c r="AKA24" s="0"/>
      <c r="AKB24" s="0"/>
      <c r="AKC24" s="0"/>
      <c r="AKD24" s="0"/>
      <c r="AKE24" s="0"/>
      <c r="AKF24" s="0"/>
      <c r="AKG24" s="0"/>
      <c r="AKH24" s="0"/>
      <c r="AKI24" s="0"/>
      <c r="AKJ24" s="0"/>
      <c r="AKK24" s="0"/>
      <c r="AKL24" s="0"/>
      <c r="AKM24" s="0"/>
      <c r="AKN24" s="0"/>
      <c r="AKO24" s="0"/>
      <c r="AKP24" s="0"/>
      <c r="AKQ24" s="0"/>
      <c r="AKR24" s="0"/>
      <c r="AKS24" s="0"/>
      <c r="AKT24" s="0"/>
      <c r="AKU24" s="0"/>
      <c r="AKV24" s="0"/>
      <c r="AKW24" s="0"/>
      <c r="AKX24" s="0"/>
      <c r="AKY24" s="0"/>
      <c r="AKZ24" s="0"/>
      <c r="ALA24" s="0"/>
      <c r="ALB24" s="0"/>
      <c r="ALC24" s="0"/>
      <c r="ALD24" s="0"/>
      <c r="ALE24" s="0"/>
      <c r="ALF24" s="0"/>
      <c r="ALG24" s="0"/>
      <c r="ALH24" s="0"/>
      <c r="ALI24" s="0"/>
      <c r="ALJ24" s="0"/>
      <c r="ALK24" s="0"/>
      <c r="ALL24" s="0"/>
      <c r="ALM24" s="0"/>
      <c r="ALN24" s="0"/>
      <c r="ALO24" s="0"/>
      <c r="ALP24" s="0"/>
      <c r="ALQ24" s="0"/>
      <c r="ALR24" s="0"/>
      <c r="ALS24" s="0"/>
      <c r="ALT24" s="0"/>
      <c r="ALU24" s="0"/>
      <c r="ALV24" s="0"/>
      <c r="ALW24" s="0"/>
      <c r="ALX24" s="0"/>
      <c r="ALY24" s="0"/>
      <c r="ALZ24" s="0"/>
      <c r="AMA24" s="0"/>
      <c r="AMB24" s="0"/>
      <c r="AMC24" s="0"/>
      <c r="AMD24" s="0"/>
      <c r="AME24" s="0"/>
      <c r="AMF24" s="0"/>
      <c r="AMG24" s="0"/>
      <c r="AMH24" s="0"/>
      <c r="AMI24" s="0"/>
      <c r="AMJ24" s="0"/>
    </row>
    <row r="25" customFormat="false" ht="15" hidden="false" customHeight="false" outlineLevel="0" collapsed="false">
      <c r="A25" s="0"/>
      <c r="B25" s="0"/>
      <c r="C25" s="0"/>
      <c r="D25" s="0"/>
      <c r="E25" s="0"/>
      <c r="F25" s="0"/>
      <c r="G25" s="0"/>
      <c r="H25" s="0"/>
      <c r="I25" s="0"/>
      <c r="J25" s="0"/>
      <c r="K25" s="0"/>
      <c r="L25" s="0"/>
      <c r="M25" s="0"/>
      <c r="N25" s="0"/>
      <c r="O25" s="0"/>
      <c r="P25" s="0"/>
      <c r="Q25" s="0"/>
      <c r="R25" s="0"/>
      <c r="S25" s="0"/>
      <c r="T25" s="0"/>
      <c r="U25" s="0"/>
      <c r="V25" s="0"/>
      <c r="W25" s="0"/>
      <c r="X25" s="0"/>
      <c r="Y25" s="0"/>
      <c r="Z25" s="0"/>
      <c r="AA25" s="0"/>
      <c r="AB25" s="0"/>
      <c r="AC25" s="0"/>
      <c r="AD25" s="0"/>
      <c r="AE25" s="0"/>
      <c r="AF25" s="0"/>
      <c r="AG25" s="0"/>
      <c r="AH25" s="0"/>
      <c r="AI25" s="0"/>
      <c r="AJ25" s="0"/>
      <c r="AK25" s="0"/>
      <c r="AL25" s="0"/>
      <c r="AM25" s="0"/>
      <c r="AN25" s="0"/>
      <c r="AO25" s="0"/>
      <c r="AP25" s="0"/>
      <c r="AQ25" s="0"/>
      <c r="AR25" s="0"/>
      <c r="AS25" s="0"/>
      <c r="AT25" s="0"/>
      <c r="AU25" s="0"/>
      <c r="AV25" s="0"/>
      <c r="AW25" s="0"/>
      <c r="AX25" s="0"/>
      <c r="AY25" s="0"/>
      <c r="AZ25" s="0"/>
      <c r="BA25" s="0"/>
      <c r="BB25" s="0"/>
      <c r="BC25" s="0"/>
      <c r="BD25" s="0"/>
      <c r="BE25" s="0"/>
      <c r="BF25" s="0"/>
      <c r="BG25" s="0"/>
      <c r="BH25" s="0"/>
      <c r="BI25" s="0"/>
      <c r="BJ25" s="0"/>
      <c r="BK25" s="0"/>
      <c r="BL25" s="0"/>
      <c r="BM25" s="0"/>
      <c r="BN25" s="0"/>
      <c r="BO25" s="0"/>
      <c r="BP25" s="0"/>
      <c r="BQ25" s="0"/>
      <c r="BR25" s="0"/>
      <c r="BS25" s="0"/>
      <c r="BT25" s="0"/>
      <c r="BU25" s="0"/>
      <c r="BV25" s="0"/>
      <c r="BW25" s="0"/>
      <c r="BX25" s="0"/>
      <c r="BY25" s="0"/>
      <c r="BZ25" s="0"/>
      <c r="CA25" s="0"/>
      <c r="CB25" s="0"/>
      <c r="CC25" s="0"/>
      <c r="CD25" s="0"/>
      <c r="CE25" s="0"/>
      <c r="CF25" s="0"/>
      <c r="CG25" s="0"/>
      <c r="CH25" s="0"/>
      <c r="CI25" s="0"/>
      <c r="CJ25" s="0"/>
      <c r="CK25" s="0"/>
      <c r="CL25" s="0"/>
      <c r="CM25" s="0"/>
      <c r="CN25" s="0"/>
      <c r="CO25" s="0"/>
      <c r="CP25" s="0"/>
      <c r="CQ25" s="0"/>
      <c r="CR25" s="0"/>
      <c r="CS25" s="0"/>
      <c r="CT25" s="0"/>
      <c r="CU25" s="0"/>
      <c r="CV25" s="0"/>
      <c r="CW25" s="0"/>
      <c r="CX25" s="0"/>
      <c r="CY25" s="0"/>
      <c r="CZ25" s="0"/>
      <c r="DA25" s="0"/>
      <c r="DB25" s="0"/>
      <c r="DC25" s="0"/>
      <c r="DD25" s="0"/>
      <c r="DE25" s="0"/>
      <c r="DF25" s="0"/>
      <c r="DG25" s="0"/>
      <c r="DH25" s="0"/>
      <c r="DI25" s="0"/>
      <c r="DJ25" s="0"/>
      <c r="DK25" s="0"/>
      <c r="DL25" s="0"/>
      <c r="DM25" s="0"/>
      <c r="DN25" s="0"/>
      <c r="DO25" s="0"/>
      <c r="DP25" s="0"/>
      <c r="DQ25" s="0"/>
      <c r="DR25" s="0"/>
      <c r="DS25" s="0"/>
      <c r="DT25" s="0"/>
      <c r="DU25" s="0"/>
      <c r="DV25" s="0"/>
      <c r="DW25" s="0"/>
      <c r="DX25" s="0"/>
      <c r="DY25" s="0"/>
      <c r="DZ25" s="0"/>
      <c r="EA25" s="0"/>
      <c r="EB25" s="0"/>
      <c r="EC25" s="0"/>
      <c r="ED25" s="0"/>
      <c r="EE25" s="0"/>
      <c r="EF25" s="0"/>
      <c r="EG25" s="0"/>
      <c r="EH25" s="0"/>
      <c r="EI25" s="0"/>
      <c r="EJ25" s="0"/>
      <c r="EK25" s="0"/>
      <c r="EL25" s="0"/>
      <c r="EM25" s="0"/>
      <c r="EN25" s="0"/>
      <c r="EO25" s="0"/>
      <c r="EP25" s="0"/>
      <c r="EQ25" s="0"/>
      <c r="ER25" s="0"/>
      <c r="ES25" s="0"/>
      <c r="ET25" s="0"/>
      <c r="EU25" s="0"/>
      <c r="EV25" s="0"/>
      <c r="EW25" s="0"/>
      <c r="EX25" s="0"/>
      <c r="EY25" s="0"/>
      <c r="EZ25" s="0"/>
      <c r="FA25" s="0"/>
      <c r="FB25" s="0"/>
      <c r="FC25" s="0"/>
      <c r="FD25" s="0"/>
      <c r="FE25" s="0"/>
      <c r="FF25" s="0"/>
      <c r="FG25" s="0"/>
      <c r="FH25" s="0"/>
      <c r="FI25" s="0"/>
      <c r="FJ25" s="0"/>
      <c r="FK25" s="0"/>
      <c r="FL25" s="0"/>
      <c r="FM25" s="0"/>
      <c r="FN25" s="0"/>
      <c r="FO25" s="0"/>
      <c r="FP25" s="0"/>
      <c r="FQ25" s="0"/>
      <c r="FR25" s="0"/>
      <c r="FS25" s="0"/>
      <c r="FT25" s="0"/>
      <c r="FU25" s="0"/>
      <c r="FV25" s="0"/>
      <c r="FW25" s="0"/>
      <c r="FX25" s="0"/>
      <c r="FY25" s="0"/>
      <c r="FZ25" s="0"/>
      <c r="GA25" s="0"/>
      <c r="GB25" s="0"/>
      <c r="GC25" s="0"/>
      <c r="GD25" s="0"/>
      <c r="GE25" s="0"/>
      <c r="GF25" s="0"/>
      <c r="GG25" s="0"/>
      <c r="GH25" s="0"/>
      <c r="GI25" s="0"/>
      <c r="GJ25" s="0"/>
      <c r="GK25" s="0"/>
      <c r="GL25" s="0"/>
      <c r="GM25" s="0"/>
      <c r="GN25" s="0"/>
      <c r="GO25" s="0"/>
      <c r="GP25" s="0"/>
      <c r="GQ25" s="0"/>
      <c r="GR25" s="0"/>
      <c r="GS25" s="0"/>
      <c r="GT25" s="0"/>
      <c r="GU25" s="0"/>
      <c r="GV25" s="0"/>
      <c r="GW25" s="0"/>
      <c r="GX25" s="0"/>
      <c r="GY25" s="0"/>
      <c r="GZ25" s="0"/>
      <c r="HA25" s="0"/>
      <c r="HB25" s="0"/>
      <c r="HC25" s="0"/>
      <c r="HD25" s="0"/>
      <c r="HE25" s="0"/>
      <c r="HF25" s="0"/>
      <c r="HG25" s="0"/>
      <c r="HH25" s="0"/>
      <c r="HI25" s="0"/>
      <c r="HJ25" s="0"/>
      <c r="HK25" s="0"/>
      <c r="HL25" s="0"/>
      <c r="HM25" s="0"/>
      <c r="HN25" s="0"/>
      <c r="HO25" s="0"/>
      <c r="HP25" s="0"/>
      <c r="HQ25" s="0"/>
      <c r="HR25" s="0"/>
      <c r="HS25" s="0"/>
      <c r="HT25" s="0"/>
      <c r="HU25" s="0"/>
      <c r="HV25" s="0"/>
      <c r="HW25" s="0"/>
      <c r="HX25" s="0"/>
      <c r="HY25" s="0"/>
      <c r="HZ25" s="0"/>
      <c r="IA25" s="0"/>
      <c r="IB25" s="0"/>
      <c r="IC25" s="0"/>
      <c r="ID25" s="0"/>
      <c r="IE25" s="0"/>
      <c r="IF25" s="0"/>
      <c r="IG25" s="0"/>
      <c r="IH25" s="0"/>
      <c r="II25" s="0"/>
      <c r="IJ25" s="0"/>
      <c r="IK25" s="0"/>
      <c r="IL25" s="0"/>
      <c r="IM25" s="0"/>
      <c r="IN25" s="0"/>
      <c r="IO25" s="0"/>
      <c r="IP25" s="0"/>
      <c r="IQ25" s="0"/>
      <c r="IR25" s="0"/>
      <c r="IS25" s="0"/>
      <c r="IT25" s="0"/>
      <c r="IU25" s="0"/>
      <c r="IV25" s="0"/>
      <c r="IW25" s="0"/>
      <c r="IX25" s="0"/>
      <c r="IY25" s="0"/>
      <c r="IZ25" s="0"/>
      <c r="JA25" s="0"/>
      <c r="JB25" s="0"/>
      <c r="JC25" s="0"/>
      <c r="JD25" s="0"/>
      <c r="JE25" s="0"/>
      <c r="JF25" s="0"/>
      <c r="JG25" s="0"/>
      <c r="JH25" s="0"/>
      <c r="JI25" s="0"/>
      <c r="JJ25" s="0"/>
      <c r="JK25" s="0"/>
      <c r="JL25" s="0"/>
      <c r="JM25" s="0"/>
      <c r="JN25" s="0"/>
      <c r="JO25" s="0"/>
      <c r="JP25" s="0"/>
      <c r="JQ25" s="0"/>
      <c r="JR25" s="0"/>
      <c r="JS25" s="0"/>
      <c r="JT25" s="0"/>
      <c r="JU25" s="0"/>
      <c r="JV25" s="0"/>
      <c r="JW25" s="0"/>
      <c r="JX25" s="0"/>
      <c r="JY25" s="0"/>
      <c r="JZ25" s="0"/>
      <c r="KA25" s="0"/>
      <c r="KB25" s="0"/>
      <c r="KC25" s="0"/>
      <c r="KD25" s="0"/>
      <c r="KE25" s="0"/>
      <c r="KF25" s="0"/>
      <c r="KG25" s="0"/>
      <c r="KH25" s="0"/>
      <c r="KI25" s="0"/>
      <c r="KJ25" s="0"/>
      <c r="KK25" s="0"/>
      <c r="KL25" s="0"/>
      <c r="KM25" s="0"/>
      <c r="KN25" s="0"/>
      <c r="KO25" s="0"/>
      <c r="KP25" s="0"/>
      <c r="KQ25" s="0"/>
      <c r="KR25" s="0"/>
      <c r="KS25" s="0"/>
      <c r="KT25" s="0"/>
      <c r="KU25" s="0"/>
      <c r="KV25" s="0"/>
      <c r="KW25" s="0"/>
      <c r="KX25" s="0"/>
      <c r="KY25" s="0"/>
      <c r="KZ25" s="0"/>
      <c r="LA25" s="0"/>
      <c r="LB25" s="0"/>
      <c r="LC25" s="0"/>
      <c r="LD25" s="0"/>
      <c r="LE25" s="0"/>
      <c r="LF25" s="0"/>
      <c r="LG25" s="0"/>
      <c r="LH25" s="0"/>
      <c r="LI25" s="0"/>
      <c r="LJ25" s="0"/>
      <c r="LK25" s="0"/>
      <c r="LL25" s="0"/>
      <c r="LM25" s="0"/>
      <c r="LN25" s="0"/>
      <c r="LO25" s="0"/>
      <c r="LP25" s="0"/>
      <c r="LQ25" s="0"/>
      <c r="LR25" s="0"/>
      <c r="LS25" s="0"/>
      <c r="LT25" s="0"/>
      <c r="LU25" s="0"/>
      <c r="LV25" s="0"/>
      <c r="LW25" s="0"/>
      <c r="LX25" s="0"/>
      <c r="LY25" s="0"/>
      <c r="LZ25" s="0"/>
      <c r="MA25" s="0"/>
      <c r="MB25" s="0"/>
      <c r="MC25" s="0"/>
      <c r="MD25" s="0"/>
      <c r="ME25" s="0"/>
      <c r="MF25" s="0"/>
      <c r="MG25" s="0"/>
      <c r="MH25" s="0"/>
      <c r="MI25" s="0"/>
      <c r="MJ25" s="0"/>
      <c r="MK25" s="0"/>
      <c r="ML25" s="0"/>
      <c r="MM25" s="0"/>
      <c r="MN25" s="0"/>
      <c r="MO25" s="0"/>
      <c r="MP25" s="0"/>
      <c r="MQ25" s="0"/>
      <c r="MR25" s="0"/>
      <c r="MS25" s="0"/>
      <c r="MT25" s="0"/>
      <c r="MU25" s="0"/>
      <c r="MV25" s="0"/>
      <c r="MW25" s="0"/>
      <c r="MX25" s="0"/>
      <c r="MY25" s="0"/>
      <c r="MZ25" s="0"/>
      <c r="NA25" s="0"/>
      <c r="NB25" s="0"/>
      <c r="NC25" s="0"/>
      <c r="ND25" s="0"/>
      <c r="NE25" s="0"/>
      <c r="NF25" s="0"/>
      <c r="NG25" s="0"/>
      <c r="NH25" s="0"/>
      <c r="NI25" s="0"/>
      <c r="NJ25" s="0"/>
      <c r="NK25" s="0"/>
      <c r="NL25" s="0"/>
      <c r="NM25" s="0"/>
      <c r="NN25" s="0"/>
      <c r="NO25" s="0"/>
      <c r="NP25" s="0"/>
      <c r="NQ25" s="0"/>
      <c r="NR25" s="0"/>
      <c r="NS25" s="0"/>
      <c r="NT25" s="0"/>
      <c r="NU25" s="0"/>
      <c r="NV25" s="0"/>
      <c r="NW25" s="0"/>
      <c r="NX25" s="0"/>
      <c r="NY25" s="0"/>
      <c r="NZ25" s="0"/>
      <c r="OA25" s="0"/>
      <c r="OB25" s="0"/>
      <c r="OC25" s="0"/>
      <c r="OD25" s="0"/>
      <c r="OE25" s="0"/>
      <c r="OF25" s="0"/>
      <c r="OG25" s="0"/>
      <c r="OH25" s="0"/>
      <c r="OI25" s="0"/>
      <c r="OJ25" s="0"/>
      <c r="OK25" s="0"/>
      <c r="OL25" s="0"/>
      <c r="OM25" s="0"/>
      <c r="ON25" s="0"/>
      <c r="OO25" s="0"/>
      <c r="OP25" s="0"/>
      <c r="OQ25" s="0"/>
      <c r="OR25" s="0"/>
      <c r="OS25" s="0"/>
      <c r="OT25" s="0"/>
      <c r="OU25" s="0"/>
      <c r="OV25" s="0"/>
      <c r="OW25" s="0"/>
      <c r="OX25" s="0"/>
      <c r="OY25" s="0"/>
      <c r="OZ25" s="0"/>
      <c r="PA25" s="0"/>
      <c r="PB25" s="0"/>
      <c r="PC25" s="0"/>
      <c r="PD25" s="0"/>
      <c r="PE25" s="0"/>
      <c r="PF25" s="0"/>
      <c r="PG25" s="0"/>
      <c r="PH25" s="0"/>
      <c r="PI25" s="0"/>
      <c r="PJ25" s="0"/>
      <c r="PK25" s="0"/>
      <c r="PL25" s="0"/>
      <c r="PM25" s="0"/>
      <c r="PN25" s="0"/>
      <c r="PO25" s="0"/>
      <c r="PP25" s="0"/>
      <c r="PQ25" s="0"/>
      <c r="PR25" s="0"/>
      <c r="PS25" s="0"/>
      <c r="PT25" s="0"/>
      <c r="PU25" s="0"/>
      <c r="PV25" s="0"/>
      <c r="PW25" s="0"/>
      <c r="PX25" s="0"/>
      <c r="PY25" s="0"/>
      <c r="PZ25" s="0"/>
      <c r="QA25" s="0"/>
      <c r="QB25" s="0"/>
      <c r="QC25" s="0"/>
      <c r="QD25" s="0"/>
      <c r="QE25" s="0"/>
      <c r="QF25" s="0"/>
      <c r="QG25" s="0"/>
      <c r="QH25" s="0"/>
      <c r="QI25" s="0"/>
      <c r="QJ25" s="0"/>
      <c r="QK25" s="0"/>
      <c r="QL25" s="0"/>
      <c r="QM25" s="0"/>
      <c r="QN25" s="0"/>
      <c r="QO25" s="0"/>
      <c r="QP25" s="0"/>
      <c r="QQ25" s="0"/>
      <c r="QR25" s="0"/>
      <c r="QS25" s="0"/>
      <c r="QT25" s="0"/>
      <c r="QU25" s="0"/>
      <c r="QV25" s="0"/>
      <c r="QW25" s="0"/>
      <c r="QX25" s="0"/>
      <c r="QY25" s="0"/>
      <c r="QZ25" s="0"/>
      <c r="RA25" s="0"/>
      <c r="RB25" s="0"/>
      <c r="RC25" s="0"/>
      <c r="RD25" s="0"/>
      <c r="RE25" s="0"/>
      <c r="RF25" s="0"/>
      <c r="RG25" s="0"/>
      <c r="RH25" s="0"/>
      <c r="RI25" s="0"/>
      <c r="RJ25" s="0"/>
      <c r="RK25" s="0"/>
      <c r="RL25" s="0"/>
      <c r="RM25" s="0"/>
      <c r="RN25" s="0"/>
      <c r="RO25" s="0"/>
      <c r="RP25" s="0"/>
      <c r="RQ25" s="0"/>
      <c r="RR25" s="0"/>
      <c r="RS25" s="0"/>
      <c r="RT25" s="0"/>
      <c r="RU25" s="0"/>
      <c r="RV25" s="0"/>
      <c r="RW25" s="0"/>
      <c r="RX25" s="0"/>
      <c r="RY25" s="0"/>
      <c r="RZ25" s="0"/>
      <c r="SA25" s="0"/>
      <c r="SB25" s="0"/>
      <c r="SC25" s="0"/>
      <c r="SD25" s="0"/>
      <c r="SE25" s="0"/>
      <c r="SF25" s="0"/>
      <c r="SG25" s="0"/>
      <c r="SH25" s="0"/>
      <c r="SI25" s="0"/>
      <c r="SJ25" s="0"/>
      <c r="SK25" s="0"/>
      <c r="SL25" s="0"/>
      <c r="SM25" s="0"/>
      <c r="SN25" s="0"/>
      <c r="SO25" s="0"/>
      <c r="SP25" s="0"/>
      <c r="SQ25" s="0"/>
      <c r="SR25" s="0"/>
      <c r="SS25" s="0"/>
      <c r="ST25" s="0"/>
      <c r="SU25" s="0"/>
      <c r="SV25" s="0"/>
      <c r="SW25" s="0"/>
      <c r="SX25" s="0"/>
      <c r="SY25" s="0"/>
      <c r="SZ25" s="0"/>
      <c r="TA25" s="0"/>
      <c r="TB25" s="0"/>
      <c r="TC25" s="0"/>
      <c r="TD25" s="0"/>
      <c r="TE25" s="0"/>
      <c r="TF25" s="0"/>
      <c r="TG25" s="0"/>
      <c r="TH25" s="0"/>
      <c r="TI25" s="0"/>
      <c r="TJ25" s="0"/>
      <c r="TK25" s="0"/>
      <c r="TL25" s="0"/>
      <c r="TM25" s="0"/>
      <c r="TN25" s="0"/>
      <c r="TO25" s="0"/>
      <c r="TP25" s="0"/>
      <c r="TQ25" s="0"/>
      <c r="TR25" s="0"/>
      <c r="TS25" s="0"/>
      <c r="TT25" s="0"/>
      <c r="TU25" s="0"/>
      <c r="TV25" s="0"/>
      <c r="TW25" s="0"/>
      <c r="TX25" s="0"/>
      <c r="TY25" s="0"/>
      <c r="TZ25" s="0"/>
      <c r="UA25" s="0"/>
      <c r="UB25" s="0"/>
      <c r="UC25" s="0"/>
      <c r="UD25" s="0"/>
      <c r="UE25" s="0"/>
      <c r="UF25" s="0"/>
      <c r="UG25" s="0"/>
      <c r="UH25" s="0"/>
      <c r="UI25" s="0"/>
      <c r="UJ25" s="0"/>
      <c r="UK25" s="0"/>
      <c r="UL25" s="0"/>
      <c r="UM25" s="0"/>
      <c r="UN25" s="0"/>
      <c r="UO25" s="0"/>
      <c r="UP25" s="0"/>
      <c r="UQ25" s="0"/>
      <c r="UR25" s="0"/>
      <c r="US25" s="0"/>
      <c r="UT25" s="0"/>
      <c r="UU25" s="0"/>
      <c r="UV25" s="0"/>
      <c r="UW25" s="0"/>
      <c r="UX25" s="0"/>
      <c r="UY25" s="0"/>
      <c r="UZ25" s="0"/>
      <c r="VA25" s="0"/>
      <c r="VB25" s="0"/>
      <c r="VC25" s="0"/>
      <c r="VD25" s="0"/>
      <c r="VE25" s="0"/>
      <c r="VF25" s="0"/>
      <c r="VG25" s="0"/>
      <c r="VH25" s="0"/>
      <c r="VI25" s="0"/>
      <c r="VJ25" s="0"/>
      <c r="VK25" s="0"/>
      <c r="VL25" s="0"/>
      <c r="VM25" s="0"/>
      <c r="VN25" s="0"/>
      <c r="VO25" s="0"/>
      <c r="VP25" s="0"/>
      <c r="VQ25" s="0"/>
      <c r="VR25" s="0"/>
      <c r="VS25" s="0"/>
      <c r="VT25" s="0"/>
      <c r="VU25" s="0"/>
      <c r="VV25" s="0"/>
      <c r="VW25" s="0"/>
      <c r="VX25" s="0"/>
      <c r="VY25" s="0"/>
      <c r="VZ25" s="0"/>
      <c r="WA25" s="0"/>
      <c r="WB25" s="0"/>
      <c r="WC25" s="0"/>
      <c r="WD25" s="0"/>
      <c r="WE25" s="0"/>
      <c r="WF25" s="0"/>
      <c r="WG25" s="0"/>
      <c r="WH25" s="0"/>
      <c r="WI25" s="0"/>
      <c r="WJ25" s="0"/>
      <c r="WK25" s="0"/>
      <c r="WL25" s="0"/>
      <c r="WM25" s="0"/>
      <c r="WN25" s="0"/>
      <c r="WO25" s="0"/>
      <c r="WP25" s="0"/>
      <c r="WQ25" s="0"/>
      <c r="WR25" s="0"/>
      <c r="WS25" s="0"/>
      <c r="WT25" s="0"/>
      <c r="WU25" s="0"/>
      <c r="WV25" s="0"/>
      <c r="WW25" s="0"/>
      <c r="WX25" s="0"/>
      <c r="WY25" s="0"/>
      <c r="WZ25" s="0"/>
      <c r="XA25" s="0"/>
      <c r="XB25" s="0"/>
      <c r="XC25" s="0"/>
      <c r="XD25" s="0"/>
      <c r="XE25" s="0"/>
      <c r="XF25" s="0"/>
      <c r="XG25" s="0"/>
      <c r="XH25" s="0"/>
      <c r="XI25" s="0"/>
      <c r="XJ25" s="0"/>
      <c r="XK25" s="0"/>
      <c r="XL25" s="0"/>
      <c r="XM25" s="0"/>
      <c r="XN25" s="0"/>
      <c r="XO25" s="0"/>
      <c r="XP25" s="0"/>
      <c r="XQ25" s="0"/>
      <c r="XR25" s="0"/>
      <c r="XS25" s="0"/>
      <c r="XT25" s="0"/>
      <c r="XU25" s="0"/>
      <c r="XV25" s="0"/>
      <c r="XW25" s="0"/>
      <c r="XX25" s="0"/>
      <c r="XY25" s="0"/>
      <c r="XZ25" s="0"/>
      <c r="YA25" s="0"/>
      <c r="YB25" s="0"/>
      <c r="YC25" s="0"/>
      <c r="YD25" s="0"/>
      <c r="YE25" s="0"/>
      <c r="YF25" s="0"/>
      <c r="YG25" s="0"/>
      <c r="YH25" s="0"/>
      <c r="YI25" s="0"/>
      <c r="YJ25" s="0"/>
      <c r="YK25" s="0"/>
      <c r="YL25" s="0"/>
      <c r="YM25" s="0"/>
      <c r="YN25" s="0"/>
      <c r="YO25" s="0"/>
      <c r="YP25" s="0"/>
      <c r="YQ25" s="0"/>
      <c r="YR25" s="0"/>
      <c r="YS25" s="0"/>
      <c r="YT25" s="0"/>
      <c r="YU25" s="0"/>
      <c r="YV25" s="0"/>
      <c r="YW25" s="0"/>
      <c r="YX25" s="0"/>
      <c r="YY25" s="0"/>
      <c r="YZ25" s="0"/>
      <c r="ZA25" s="0"/>
      <c r="ZB25" s="0"/>
      <c r="ZC25" s="0"/>
      <c r="ZD25" s="0"/>
      <c r="ZE25" s="0"/>
      <c r="ZF25" s="0"/>
      <c r="ZG25" s="0"/>
      <c r="ZH25" s="0"/>
      <c r="ZI25" s="0"/>
      <c r="ZJ25" s="0"/>
      <c r="ZK25" s="0"/>
      <c r="ZL25" s="0"/>
      <c r="ZM25" s="0"/>
      <c r="ZN25" s="0"/>
      <c r="ZO25" s="0"/>
      <c r="ZP25" s="0"/>
      <c r="ZQ25" s="0"/>
      <c r="ZR25" s="0"/>
      <c r="ZS25" s="0"/>
      <c r="ZT25" s="0"/>
      <c r="ZU25" s="0"/>
      <c r="ZV25" s="0"/>
      <c r="ZW25" s="0"/>
      <c r="ZX25" s="0"/>
      <c r="ZY25" s="0"/>
      <c r="ZZ25" s="0"/>
      <c r="AAA25" s="0"/>
      <c r="AAB25" s="0"/>
      <c r="AAC25" s="0"/>
      <c r="AAD25" s="0"/>
      <c r="AAE25" s="0"/>
      <c r="AAF25" s="0"/>
      <c r="AAG25" s="0"/>
      <c r="AAH25" s="0"/>
      <c r="AAI25" s="0"/>
      <c r="AAJ25" s="0"/>
      <c r="AAK25" s="0"/>
      <c r="AAL25" s="0"/>
      <c r="AAM25" s="0"/>
      <c r="AAN25" s="0"/>
      <c r="AAO25" s="0"/>
      <c r="AAP25" s="0"/>
      <c r="AAQ25" s="0"/>
      <c r="AAR25" s="0"/>
      <c r="AAS25" s="0"/>
      <c r="AAT25" s="0"/>
      <c r="AAU25" s="0"/>
      <c r="AAV25" s="0"/>
      <c r="AAW25" s="0"/>
      <c r="AAX25" s="0"/>
      <c r="AAY25" s="0"/>
      <c r="AAZ25" s="0"/>
      <c r="ABA25" s="0"/>
      <c r="ABB25" s="0"/>
      <c r="ABC25" s="0"/>
      <c r="ABD25" s="0"/>
      <c r="ABE25" s="0"/>
      <c r="ABF25" s="0"/>
      <c r="ABG25" s="0"/>
      <c r="ABH25" s="0"/>
      <c r="ABI25" s="0"/>
      <c r="ABJ25" s="0"/>
      <c r="ABK25" s="0"/>
      <c r="ABL25" s="0"/>
      <c r="ABM25" s="0"/>
      <c r="ABN25" s="0"/>
      <c r="ABO25" s="0"/>
      <c r="ABP25" s="0"/>
      <c r="ABQ25" s="0"/>
      <c r="ABR25" s="0"/>
      <c r="ABS25" s="0"/>
      <c r="ABT25" s="0"/>
      <c r="ABU25" s="0"/>
      <c r="ABV25" s="0"/>
      <c r="ABW25" s="0"/>
      <c r="ABX25" s="0"/>
      <c r="ABY25" s="0"/>
      <c r="ABZ25" s="0"/>
      <c r="ACA25" s="0"/>
      <c r="ACB25" s="0"/>
      <c r="ACC25" s="0"/>
      <c r="ACD25" s="0"/>
      <c r="ACE25" s="0"/>
      <c r="ACF25" s="0"/>
      <c r="ACG25" s="0"/>
      <c r="ACH25" s="0"/>
      <c r="ACI25" s="0"/>
      <c r="ACJ25" s="0"/>
      <c r="ACK25" s="0"/>
      <c r="ACL25" s="0"/>
      <c r="ACM25" s="0"/>
      <c r="ACN25" s="0"/>
      <c r="ACO25" s="0"/>
      <c r="ACP25" s="0"/>
      <c r="ACQ25" s="0"/>
      <c r="ACR25" s="0"/>
      <c r="ACS25" s="0"/>
      <c r="ACT25" s="0"/>
      <c r="ACU25" s="0"/>
      <c r="ACV25" s="0"/>
      <c r="ACW25" s="0"/>
      <c r="ACX25" s="0"/>
      <c r="ACY25" s="0"/>
      <c r="ACZ25" s="0"/>
      <c r="ADA25" s="0"/>
      <c r="ADB25" s="0"/>
      <c r="ADC25" s="0"/>
      <c r="ADD25" s="0"/>
      <c r="ADE25" s="0"/>
      <c r="ADF25" s="0"/>
      <c r="ADG25" s="0"/>
      <c r="ADH25" s="0"/>
      <c r="ADI25" s="0"/>
      <c r="ADJ25" s="0"/>
      <c r="ADK25" s="0"/>
      <c r="ADL25" s="0"/>
      <c r="ADM25" s="0"/>
      <c r="ADN25" s="0"/>
      <c r="ADO25" s="0"/>
      <c r="ADP25" s="0"/>
      <c r="ADQ25" s="0"/>
      <c r="ADR25" s="0"/>
      <c r="ADS25" s="0"/>
      <c r="ADT25" s="0"/>
      <c r="ADU25" s="0"/>
      <c r="ADV25" s="0"/>
      <c r="ADW25" s="0"/>
      <c r="ADX25" s="0"/>
      <c r="ADY25" s="0"/>
      <c r="ADZ25" s="0"/>
      <c r="AEA25" s="0"/>
      <c r="AEB25" s="0"/>
      <c r="AEC25" s="0"/>
      <c r="AED25" s="0"/>
      <c r="AEE25" s="0"/>
      <c r="AEF25" s="0"/>
      <c r="AEG25" s="0"/>
      <c r="AEH25" s="0"/>
      <c r="AEI25" s="0"/>
      <c r="AEJ25" s="0"/>
      <c r="AEK25" s="0"/>
      <c r="AEL25" s="0"/>
      <c r="AEM25" s="0"/>
      <c r="AEN25" s="0"/>
      <c r="AEO25" s="0"/>
      <c r="AEP25" s="0"/>
      <c r="AEQ25" s="0"/>
      <c r="AER25" s="0"/>
      <c r="AES25" s="0"/>
      <c r="AET25" s="0"/>
      <c r="AEU25" s="0"/>
      <c r="AEV25" s="0"/>
      <c r="AEW25" s="0"/>
      <c r="AEX25" s="0"/>
      <c r="AEY25" s="0"/>
      <c r="AEZ25" s="0"/>
      <c r="AFA25" s="0"/>
      <c r="AFB25" s="0"/>
      <c r="AFC25" s="0"/>
      <c r="AFD25" s="0"/>
      <c r="AFE25" s="0"/>
      <c r="AFF25" s="0"/>
      <c r="AFG25" s="0"/>
      <c r="AFH25" s="0"/>
      <c r="AFI25" s="0"/>
      <c r="AFJ25" s="0"/>
      <c r="AFK25" s="0"/>
      <c r="AFL25" s="0"/>
      <c r="AFM25" s="0"/>
      <c r="AFN25" s="0"/>
      <c r="AFO25" s="0"/>
      <c r="AFP25" s="0"/>
      <c r="AFQ25" s="0"/>
      <c r="AFR25" s="0"/>
      <c r="AFS25" s="0"/>
      <c r="AFT25" s="0"/>
      <c r="AFU25" s="0"/>
      <c r="AFV25" s="0"/>
      <c r="AFW25" s="0"/>
      <c r="AFX25" s="0"/>
      <c r="AFY25" s="0"/>
      <c r="AFZ25" s="0"/>
      <c r="AGA25" s="0"/>
      <c r="AGB25" s="0"/>
      <c r="AGC25" s="0"/>
      <c r="AGD25" s="0"/>
      <c r="AGE25" s="0"/>
      <c r="AGF25" s="0"/>
      <c r="AGG25" s="0"/>
      <c r="AGH25" s="0"/>
      <c r="AGI25" s="0"/>
      <c r="AGJ25" s="0"/>
      <c r="AGK25" s="0"/>
      <c r="AGL25" s="0"/>
      <c r="AGM25" s="0"/>
      <c r="AGN25" s="0"/>
      <c r="AGO25" s="0"/>
      <c r="AGP25" s="0"/>
      <c r="AGQ25" s="0"/>
      <c r="AGR25" s="0"/>
      <c r="AGS25" s="0"/>
      <c r="AGT25" s="0"/>
      <c r="AGU25" s="0"/>
      <c r="AGV25" s="0"/>
      <c r="AGW25" s="0"/>
      <c r="AGX25" s="0"/>
      <c r="AGY25" s="0"/>
      <c r="AGZ25" s="0"/>
      <c r="AHA25" s="0"/>
      <c r="AHB25" s="0"/>
      <c r="AHC25" s="0"/>
      <c r="AHD25" s="0"/>
      <c r="AHE25" s="0"/>
      <c r="AHF25" s="0"/>
      <c r="AHG25" s="0"/>
      <c r="AHH25" s="0"/>
      <c r="AHI25" s="0"/>
      <c r="AHJ25" s="0"/>
      <c r="AHK25" s="0"/>
      <c r="AHL25" s="0"/>
      <c r="AHM25" s="0"/>
      <c r="AHN25" s="0"/>
      <c r="AHO25" s="0"/>
      <c r="AHP25" s="0"/>
      <c r="AHQ25" s="0"/>
      <c r="AHR25" s="0"/>
      <c r="AHS25" s="0"/>
      <c r="AHT25" s="0"/>
      <c r="AHU25" s="0"/>
      <c r="AHV25" s="0"/>
      <c r="AHW25" s="0"/>
      <c r="AHX25" s="0"/>
      <c r="AHY25" s="0"/>
      <c r="AHZ25" s="0"/>
      <c r="AIA25" s="0"/>
      <c r="AIB25" s="0"/>
      <c r="AIC25" s="0"/>
      <c r="AID25" s="0"/>
      <c r="AIE25" s="0"/>
      <c r="AIF25" s="0"/>
      <c r="AIG25" s="0"/>
      <c r="AIH25" s="0"/>
      <c r="AII25" s="0"/>
      <c r="AIJ25" s="0"/>
      <c r="AIK25" s="0"/>
      <c r="AIL25" s="0"/>
      <c r="AIM25" s="0"/>
      <c r="AIN25" s="0"/>
      <c r="AIO25" s="0"/>
      <c r="AIP25" s="0"/>
      <c r="AIQ25" s="0"/>
      <c r="AIR25" s="0"/>
      <c r="AIS25" s="0"/>
      <c r="AIT25" s="0"/>
      <c r="AIU25" s="0"/>
      <c r="AIV25" s="0"/>
      <c r="AIW25" s="0"/>
      <c r="AIX25" s="0"/>
      <c r="AIY25" s="0"/>
      <c r="AIZ25" s="0"/>
      <c r="AJA25" s="0"/>
      <c r="AJB25" s="0"/>
      <c r="AJC25" s="0"/>
      <c r="AJD25" s="0"/>
      <c r="AJE25" s="0"/>
      <c r="AJF25" s="0"/>
      <c r="AJG25" s="0"/>
      <c r="AJH25" s="0"/>
      <c r="AJI25" s="0"/>
      <c r="AJJ25" s="0"/>
      <c r="AJK25" s="0"/>
      <c r="AJL25" s="0"/>
      <c r="AJM25" s="0"/>
      <c r="AJN25" s="0"/>
      <c r="AJO25" s="0"/>
      <c r="AJP25" s="0"/>
      <c r="AJQ25" s="0"/>
      <c r="AJR25" s="0"/>
      <c r="AJS25" s="0"/>
      <c r="AJT25" s="0"/>
      <c r="AJU25" s="0"/>
      <c r="AJV25" s="0"/>
      <c r="AJW25" s="0"/>
      <c r="AJX25" s="0"/>
      <c r="AJY25" s="0"/>
      <c r="AJZ25" s="0"/>
      <c r="AKA25" s="0"/>
      <c r="AKB25" s="0"/>
      <c r="AKC25" s="0"/>
      <c r="AKD25" s="0"/>
      <c r="AKE25" s="0"/>
      <c r="AKF25" s="0"/>
      <c r="AKG25" s="0"/>
      <c r="AKH25" s="0"/>
      <c r="AKI25" s="0"/>
      <c r="AKJ25" s="0"/>
      <c r="AKK25" s="0"/>
      <c r="AKL25" s="0"/>
      <c r="AKM25" s="0"/>
      <c r="AKN25" s="0"/>
      <c r="AKO25" s="0"/>
      <c r="AKP25" s="0"/>
      <c r="AKQ25" s="0"/>
      <c r="AKR25" s="0"/>
      <c r="AKS25" s="0"/>
      <c r="AKT25" s="0"/>
      <c r="AKU25" s="0"/>
      <c r="AKV25" s="0"/>
      <c r="AKW25" s="0"/>
      <c r="AKX25" s="0"/>
      <c r="AKY25" s="0"/>
      <c r="AKZ25" s="0"/>
      <c r="ALA25" s="0"/>
      <c r="ALB25" s="0"/>
      <c r="ALC25" s="0"/>
      <c r="ALD25" s="0"/>
      <c r="ALE25" s="0"/>
      <c r="ALF25" s="0"/>
      <c r="ALG25" s="0"/>
      <c r="ALH25" s="0"/>
      <c r="ALI25" s="0"/>
      <c r="ALJ25" s="0"/>
      <c r="ALK25" s="0"/>
      <c r="ALL25" s="0"/>
      <c r="ALM25" s="0"/>
      <c r="ALN25" s="0"/>
      <c r="ALO25" s="0"/>
      <c r="ALP25" s="0"/>
      <c r="ALQ25" s="0"/>
      <c r="ALR25" s="0"/>
      <c r="ALS25" s="0"/>
      <c r="ALT25" s="0"/>
      <c r="ALU25" s="0"/>
      <c r="ALV25" s="0"/>
      <c r="ALW25" s="0"/>
      <c r="ALX25" s="0"/>
      <c r="ALY25" s="0"/>
      <c r="ALZ25" s="0"/>
      <c r="AMA25" s="0"/>
      <c r="AMB25" s="0"/>
      <c r="AMC25" s="0"/>
      <c r="AMD25" s="0"/>
      <c r="AME25" s="0"/>
      <c r="AMF25" s="0"/>
      <c r="AMG25" s="0"/>
      <c r="AMH25" s="0"/>
      <c r="AMI25" s="0"/>
      <c r="AMJ25" s="0"/>
    </row>
    <row r="27" customFormat="false" ht="30" hidden="false" customHeight="true" outlineLevel="0" collapsed="false">
      <c r="A27" s="0"/>
      <c r="B27" s="129" t="s">
        <v>237</v>
      </c>
      <c r="C27" s="130" t="s">
        <v>238</v>
      </c>
      <c r="D27" s="130"/>
      <c r="E27" s="131" t="s">
        <v>239</v>
      </c>
      <c r="F27" s="131"/>
      <c r="G27" s="0"/>
      <c r="H27" s="0"/>
      <c r="I27" s="0"/>
      <c r="J27" s="0"/>
      <c r="K27" s="0"/>
      <c r="L27" s="0"/>
      <c r="M27" s="0"/>
      <c r="N27" s="0"/>
      <c r="O27" s="0"/>
      <c r="P27" s="0"/>
      <c r="Q27" s="0"/>
      <c r="R27" s="0"/>
      <c r="S27" s="0"/>
      <c r="T27" s="0"/>
      <c r="U27" s="0"/>
      <c r="V27" s="0"/>
      <c r="W27" s="0"/>
      <c r="X27" s="0"/>
      <c r="Y27" s="0"/>
      <c r="Z27" s="0"/>
      <c r="AA27" s="0"/>
      <c r="AB27" s="0"/>
      <c r="AC27" s="0"/>
      <c r="AD27" s="0"/>
      <c r="AE27" s="0"/>
      <c r="AF27" s="0"/>
      <c r="AG27" s="0"/>
      <c r="AH27" s="0"/>
      <c r="AI27" s="0"/>
      <c r="AJ27" s="0"/>
      <c r="AK27" s="0"/>
      <c r="AL27" s="0"/>
      <c r="AM27" s="0"/>
      <c r="AN27" s="0"/>
      <c r="AO27" s="0"/>
      <c r="AP27" s="0"/>
      <c r="AQ27" s="0"/>
      <c r="AR27" s="0"/>
      <c r="AS27" s="0"/>
      <c r="AT27" s="0"/>
      <c r="AU27" s="0"/>
      <c r="AV27" s="0"/>
      <c r="AW27" s="0"/>
      <c r="AX27" s="0"/>
      <c r="AY27" s="0"/>
      <c r="AZ27" s="0"/>
      <c r="BA27" s="0"/>
      <c r="BB27" s="0"/>
      <c r="BC27" s="0"/>
      <c r="BD27" s="0"/>
      <c r="BE27" s="0"/>
      <c r="BF27" s="0"/>
      <c r="BG27" s="0"/>
      <c r="BH27" s="0"/>
      <c r="BI27" s="0"/>
      <c r="BJ27" s="0"/>
      <c r="BK27" s="0"/>
      <c r="BL27" s="0"/>
      <c r="BM27" s="0"/>
      <c r="BN27" s="0"/>
      <c r="BO27" s="0"/>
      <c r="BP27" s="0"/>
      <c r="BQ27" s="0"/>
      <c r="BR27" s="0"/>
      <c r="BS27" s="0"/>
      <c r="BT27" s="0"/>
      <c r="BU27" s="0"/>
      <c r="BV27" s="0"/>
      <c r="BW27" s="0"/>
      <c r="BX27" s="0"/>
      <c r="BY27" s="0"/>
      <c r="BZ27" s="0"/>
      <c r="CA27" s="0"/>
      <c r="CB27" s="0"/>
      <c r="CC27" s="0"/>
      <c r="CD27" s="0"/>
      <c r="CE27" s="0"/>
      <c r="CF27" s="0"/>
      <c r="CG27" s="0"/>
      <c r="CH27" s="0"/>
      <c r="CI27" s="0"/>
      <c r="CJ27" s="0"/>
      <c r="CK27" s="0"/>
      <c r="CL27" s="0"/>
      <c r="CM27" s="0"/>
      <c r="CN27" s="0"/>
      <c r="CO27" s="0"/>
      <c r="CP27" s="0"/>
      <c r="CQ27" s="0"/>
      <c r="CR27" s="0"/>
      <c r="CS27" s="0"/>
      <c r="CT27" s="0"/>
      <c r="CU27" s="0"/>
      <c r="CV27" s="0"/>
      <c r="CW27" s="0"/>
      <c r="CX27" s="0"/>
      <c r="CY27" s="0"/>
      <c r="CZ27" s="0"/>
      <c r="DA27" s="0"/>
      <c r="DB27" s="0"/>
      <c r="DC27" s="0"/>
      <c r="DD27" s="0"/>
      <c r="DE27" s="0"/>
      <c r="DF27" s="0"/>
      <c r="DG27" s="0"/>
      <c r="DH27" s="0"/>
      <c r="DI27" s="0"/>
      <c r="DJ27" s="0"/>
      <c r="DK27" s="0"/>
      <c r="DL27" s="0"/>
      <c r="DM27" s="0"/>
      <c r="DN27" s="0"/>
      <c r="DO27" s="0"/>
      <c r="DP27" s="0"/>
      <c r="DQ27" s="0"/>
      <c r="DR27" s="0"/>
      <c r="DS27" s="0"/>
      <c r="DT27" s="0"/>
      <c r="DU27" s="0"/>
      <c r="DV27" s="0"/>
      <c r="DW27" s="0"/>
      <c r="DX27" s="0"/>
      <c r="DY27" s="0"/>
      <c r="DZ27" s="0"/>
      <c r="EA27" s="0"/>
      <c r="EB27" s="0"/>
      <c r="EC27" s="0"/>
      <c r="ED27" s="0"/>
      <c r="EE27" s="0"/>
      <c r="EF27" s="0"/>
      <c r="EG27" s="0"/>
      <c r="EH27" s="0"/>
      <c r="EI27" s="0"/>
      <c r="EJ27" s="0"/>
      <c r="EK27" s="0"/>
      <c r="EL27" s="0"/>
      <c r="EM27" s="0"/>
      <c r="EN27" s="0"/>
      <c r="EO27" s="0"/>
      <c r="EP27" s="0"/>
      <c r="EQ27" s="0"/>
      <c r="ER27" s="0"/>
      <c r="ES27" s="0"/>
      <c r="ET27" s="0"/>
      <c r="EU27" s="0"/>
      <c r="EV27" s="0"/>
      <c r="EW27" s="0"/>
      <c r="EX27" s="0"/>
      <c r="EY27" s="0"/>
      <c r="EZ27" s="0"/>
      <c r="FA27" s="0"/>
      <c r="FB27" s="0"/>
      <c r="FC27" s="0"/>
      <c r="FD27" s="0"/>
      <c r="FE27" s="0"/>
      <c r="FF27" s="0"/>
      <c r="FG27" s="0"/>
      <c r="FH27" s="0"/>
      <c r="FI27" s="0"/>
      <c r="FJ27" s="0"/>
      <c r="FK27" s="0"/>
      <c r="FL27" s="0"/>
      <c r="FM27" s="0"/>
      <c r="FN27" s="0"/>
      <c r="FO27" s="0"/>
      <c r="FP27" s="0"/>
      <c r="FQ27" s="0"/>
      <c r="FR27" s="0"/>
      <c r="FS27" s="0"/>
      <c r="FT27" s="0"/>
      <c r="FU27" s="0"/>
      <c r="FV27" s="0"/>
      <c r="FW27" s="0"/>
      <c r="FX27" s="0"/>
      <c r="FY27" s="0"/>
      <c r="FZ27" s="0"/>
      <c r="GA27" s="0"/>
      <c r="GB27" s="0"/>
      <c r="GC27" s="0"/>
      <c r="GD27" s="0"/>
      <c r="GE27" s="0"/>
      <c r="GF27" s="0"/>
      <c r="GG27" s="0"/>
      <c r="GH27" s="0"/>
      <c r="GI27" s="0"/>
      <c r="GJ27" s="0"/>
      <c r="GK27" s="0"/>
      <c r="GL27" s="0"/>
      <c r="GM27" s="0"/>
      <c r="GN27" s="0"/>
      <c r="GO27" s="0"/>
      <c r="GP27" s="0"/>
      <c r="GQ27" s="0"/>
      <c r="GR27" s="0"/>
      <c r="GS27" s="0"/>
      <c r="GT27" s="0"/>
      <c r="GU27" s="0"/>
      <c r="GV27" s="0"/>
      <c r="GW27" s="0"/>
      <c r="GX27" s="0"/>
      <c r="GY27" s="0"/>
      <c r="GZ27" s="0"/>
      <c r="HA27" s="0"/>
      <c r="HB27" s="0"/>
      <c r="HC27" s="0"/>
      <c r="HD27" s="0"/>
      <c r="HE27" s="0"/>
      <c r="HF27" s="0"/>
      <c r="HG27" s="0"/>
      <c r="HH27" s="0"/>
      <c r="HI27" s="0"/>
      <c r="HJ27" s="0"/>
      <c r="HK27" s="0"/>
      <c r="HL27" s="0"/>
      <c r="HM27" s="0"/>
      <c r="HN27" s="0"/>
      <c r="HO27" s="0"/>
      <c r="HP27" s="0"/>
      <c r="HQ27" s="0"/>
      <c r="HR27" s="0"/>
      <c r="HS27" s="0"/>
      <c r="HT27" s="0"/>
      <c r="HU27" s="0"/>
      <c r="HV27" s="0"/>
      <c r="HW27" s="0"/>
      <c r="HX27" s="0"/>
      <c r="HY27" s="0"/>
      <c r="HZ27" s="0"/>
      <c r="IA27" s="0"/>
      <c r="IB27" s="0"/>
      <c r="IC27" s="0"/>
      <c r="ID27" s="0"/>
      <c r="IE27" s="0"/>
      <c r="IF27" s="0"/>
      <c r="IG27" s="0"/>
      <c r="IH27" s="0"/>
      <c r="II27" s="0"/>
      <c r="IJ27" s="0"/>
      <c r="IK27" s="0"/>
      <c r="IL27" s="0"/>
      <c r="IM27" s="0"/>
      <c r="IN27" s="0"/>
      <c r="IO27" s="0"/>
      <c r="IP27" s="0"/>
      <c r="IQ27" s="0"/>
      <c r="IR27" s="0"/>
      <c r="IS27" s="0"/>
      <c r="IT27" s="0"/>
      <c r="IU27" s="0"/>
      <c r="IV27" s="0"/>
      <c r="IW27" s="0"/>
      <c r="IX27" s="0"/>
      <c r="IY27" s="0"/>
      <c r="IZ27" s="0"/>
      <c r="JA27" s="0"/>
      <c r="JB27" s="0"/>
      <c r="JC27" s="0"/>
      <c r="JD27" s="0"/>
      <c r="JE27" s="0"/>
      <c r="JF27" s="0"/>
      <c r="JG27" s="0"/>
      <c r="JH27" s="0"/>
      <c r="JI27" s="0"/>
      <c r="JJ27" s="0"/>
      <c r="JK27" s="0"/>
      <c r="JL27" s="0"/>
      <c r="JM27" s="0"/>
      <c r="JN27" s="0"/>
      <c r="JO27" s="0"/>
      <c r="JP27" s="0"/>
      <c r="JQ27" s="0"/>
      <c r="JR27" s="0"/>
      <c r="JS27" s="0"/>
      <c r="JT27" s="0"/>
      <c r="JU27" s="0"/>
      <c r="JV27" s="0"/>
      <c r="JW27" s="0"/>
      <c r="JX27" s="0"/>
      <c r="JY27" s="0"/>
      <c r="JZ27" s="0"/>
      <c r="KA27" s="0"/>
      <c r="KB27" s="0"/>
      <c r="KC27" s="0"/>
      <c r="KD27" s="0"/>
      <c r="KE27" s="0"/>
      <c r="KF27" s="0"/>
      <c r="KG27" s="0"/>
      <c r="KH27" s="0"/>
      <c r="KI27" s="0"/>
      <c r="KJ27" s="0"/>
      <c r="KK27" s="0"/>
      <c r="KL27" s="0"/>
      <c r="KM27" s="0"/>
      <c r="KN27" s="0"/>
      <c r="KO27" s="0"/>
      <c r="KP27" s="0"/>
      <c r="KQ27" s="0"/>
      <c r="KR27" s="0"/>
      <c r="KS27" s="0"/>
      <c r="KT27" s="0"/>
      <c r="KU27" s="0"/>
      <c r="KV27" s="0"/>
      <c r="KW27" s="0"/>
      <c r="KX27" s="0"/>
      <c r="KY27" s="0"/>
      <c r="KZ27" s="0"/>
      <c r="LA27" s="0"/>
      <c r="LB27" s="0"/>
      <c r="LC27" s="0"/>
      <c r="LD27" s="0"/>
      <c r="LE27" s="0"/>
      <c r="LF27" s="0"/>
      <c r="LG27" s="0"/>
      <c r="LH27" s="0"/>
      <c r="LI27" s="0"/>
      <c r="LJ27" s="0"/>
      <c r="LK27" s="0"/>
      <c r="LL27" s="0"/>
      <c r="LM27" s="0"/>
      <c r="LN27" s="0"/>
      <c r="LO27" s="0"/>
      <c r="LP27" s="0"/>
      <c r="LQ27" s="0"/>
      <c r="LR27" s="0"/>
      <c r="LS27" s="0"/>
      <c r="LT27" s="0"/>
      <c r="LU27" s="0"/>
      <c r="LV27" s="0"/>
      <c r="LW27" s="0"/>
      <c r="LX27" s="0"/>
      <c r="LY27" s="0"/>
      <c r="LZ27" s="0"/>
      <c r="MA27" s="0"/>
      <c r="MB27" s="0"/>
      <c r="MC27" s="0"/>
      <c r="MD27" s="0"/>
      <c r="ME27" s="0"/>
      <c r="MF27" s="0"/>
      <c r="MG27" s="0"/>
      <c r="MH27" s="0"/>
      <c r="MI27" s="0"/>
      <c r="MJ27" s="0"/>
      <c r="MK27" s="0"/>
      <c r="ML27" s="0"/>
      <c r="MM27" s="0"/>
      <c r="MN27" s="0"/>
      <c r="MO27" s="0"/>
      <c r="MP27" s="0"/>
      <c r="MQ27" s="0"/>
      <c r="MR27" s="0"/>
      <c r="MS27" s="0"/>
      <c r="MT27" s="0"/>
      <c r="MU27" s="0"/>
      <c r="MV27" s="0"/>
      <c r="MW27" s="0"/>
      <c r="MX27" s="0"/>
      <c r="MY27" s="0"/>
      <c r="MZ27" s="0"/>
      <c r="NA27" s="0"/>
      <c r="NB27" s="0"/>
      <c r="NC27" s="0"/>
      <c r="ND27" s="0"/>
      <c r="NE27" s="0"/>
      <c r="NF27" s="0"/>
      <c r="NG27" s="0"/>
      <c r="NH27" s="0"/>
      <c r="NI27" s="0"/>
      <c r="NJ27" s="0"/>
      <c r="NK27" s="0"/>
      <c r="NL27" s="0"/>
      <c r="NM27" s="0"/>
      <c r="NN27" s="0"/>
      <c r="NO27" s="0"/>
      <c r="NP27" s="0"/>
      <c r="NQ27" s="0"/>
      <c r="NR27" s="0"/>
      <c r="NS27" s="0"/>
      <c r="NT27" s="0"/>
      <c r="NU27" s="0"/>
      <c r="NV27" s="0"/>
      <c r="NW27" s="0"/>
      <c r="NX27" s="0"/>
      <c r="NY27" s="0"/>
      <c r="NZ27" s="0"/>
      <c r="OA27" s="0"/>
      <c r="OB27" s="0"/>
      <c r="OC27" s="0"/>
      <c r="OD27" s="0"/>
      <c r="OE27" s="0"/>
      <c r="OF27" s="0"/>
      <c r="OG27" s="0"/>
      <c r="OH27" s="0"/>
      <c r="OI27" s="0"/>
      <c r="OJ27" s="0"/>
      <c r="OK27" s="0"/>
      <c r="OL27" s="0"/>
      <c r="OM27" s="0"/>
      <c r="ON27" s="0"/>
      <c r="OO27" s="0"/>
      <c r="OP27" s="0"/>
      <c r="OQ27" s="0"/>
      <c r="OR27" s="0"/>
      <c r="OS27" s="0"/>
      <c r="OT27" s="0"/>
      <c r="OU27" s="0"/>
      <c r="OV27" s="0"/>
      <c r="OW27" s="0"/>
      <c r="OX27" s="0"/>
      <c r="OY27" s="0"/>
      <c r="OZ27" s="0"/>
      <c r="PA27" s="0"/>
      <c r="PB27" s="0"/>
      <c r="PC27" s="0"/>
      <c r="PD27" s="0"/>
      <c r="PE27" s="0"/>
      <c r="PF27" s="0"/>
      <c r="PG27" s="0"/>
      <c r="PH27" s="0"/>
      <c r="PI27" s="0"/>
      <c r="PJ27" s="0"/>
      <c r="PK27" s="0"/>
      <c r="PL27" s="0"/>
      <c r="PM27" s="0"/>
      <c r="PN27" s="0"/>
      <c r="PO27" s="0"/>
      <c r="PP27" s="0"/>
      <c r="PQ27" s="0"/>
      <c r="PR27" s="0"/>
      <c r="PS27" s="0"/>
      <c r="PT27" s="0"/>
      <c r="PU27" s="0"/>
      <c r="PV27" s="0"/>
      <c r="PW27" s="0"/>
      <c r="PX27" s="0"/>
      <c r="PY27" s="0"/>
      <c r="PZ27" s="0"/>
      <c r="QA27" s="0"/>
      <c r="QB27" s="0"/>
      <c r="QC27" s="0"/>
      <c r="QD27" s="0"/>
      <c r="QE27" s="0"/>
      <c r="QF27" s="0"/>
      <c r="QG27" s="0"/>
      <c r="QH27" s="0"/>
      <c r="QI27" s="0"/>
      <c r="QJ27" s="0"/>
      <c r="QK27" s="0"/>
      <c r="QL27" s="0"/>
      <c r="QM27" s="0"/>
      <c r="QN27" s="0"/>
      <c r="QO27" s="0"/>
      <c r="QP27" s="0"/>
      <c r="QQ27" s="0"/>
      <c r="QR27" s="0"/>
      <c r="QS27" s="0"/>
      <c r="QT27" s="0"/>
      <c r="QU27" s="0"/>
      <c r="QV27" s="0"/>
      <c r="QW27" s="0"/>
      <c r="QX27" s="0"/>
      <c r="QY27" s="0"/>
      <c r="QZ27" s="0"/>
      <c r="RA27" s="0"/>
      <c r="RB27" s="0"/>
      <c r="RC27" s="0"/>
      <c r="RD27" s="0"/>
      <c r="RE27" s="0"/>
      <c r="RF27" s="0"/>
      <c r="RG27" s="0"/>
      <c r="RH27" s="0"/>
      <c r="RI27" s="0"/>
      <c r="RJ27" s="0"/>
      <c r="RK27" s="0"/>
      <c r="RL27" s="0"/>
      <c r="RM27" s="0"/>
      <c r="RN27" s="0"/>
      <c r="RO27" s="0"/>
      <c r="RP27" s="0"/>
      <c r="RQ27" s="0"/>
      <c r="RR27" s="0"/>
      <c r="RS27" s="0"/>
      <c r="RT27" s="0"/>
      <c r="RU27" s="0"/>
      <c r="RV27" s="0"/>
      <c r="RW27" s="0"/>
      <c r="RX27" s="0"/>
      <c r="RY27" s="0"/>
      <c r="RZ27" s="0"/>
      <c r="SA27" s="0"/>
      <c r="SB27" s="0"/>
      <c r="SC27" s="0"/>
      <c r="SD27" s="0"/>
      <c r="SE27" s="0"/>
      <c r="SF27" s="0"/>
      <c r="SG27" s="0"/>
      <c r="SH27" s="0"/>
      <c r="SI27" s="0"/>
      <c r="SJ27" s="0"/>
      <c r="SK27" s="0"/>
      <c r="SL27" s="0"/>
      <c r="SM27" s="0"/>
      <c r="SN27" s="0"/>
      <c r="SO27" s="0"/>
      <c r="SP27" s="0"/>
      <c r="SQ27" s="0"/>
      <c r="SR27" s="0"/>
      <c r="SS27" s="0"/>
      <c r="ST27" s="0"/>
      <c r="SU27" s="0"/>
      <c r="SV27" s="0"/>
      <c r="SW27" s="0"/>
      <c r="SX27" s="0"/>
      <c r="SY27" s="0"/>
      <c r="SZ27" s="0"/>
      <c r="TA27" s="0"/>
      <c r="TB27" s="0"/>
      <c r="TC27" s="0"/>
      <c r="TD27" s="0"/>
      <c r="TE27" s="0"/>
      <c r="TF27" s="0"/>
      <c r="TG27" s="0"/>
      <c r="TH27" s="0"/>
      <c r="TI27" s="0"/>
      <c r="TJ27" s="0"/>
      <c r="TK27" s="0"/>
      <c r="TL27" s="0"/>
      <c r="TM27" s="0"/>
      <c r="TN27" s="0"/>
      <c r="TO27" s="0"/>
      <c r="TP27" s="0"/>
      <c r="TQ27" s="0"/>
      <c r="TR27" s="0"/>
      <c r="TS27" s="0"/>
      <c r="TT27" s="0"/>
      <c r="TU27" s="0"/>
      <c r="TV27" s="0"/>
      <c r="TW27" s="0"/>
      <c r="TX27" s="0"/>
      <c r="TY27" s="0"/>
      <c r="TZ27" s="0"/>
      <c r="UA27" s="0"/>
      <c r="UB27" s="0"/>
      <c r="UC27" s="0"/>
      <c r="UD27" s="0"/>
      <c r="UE27" s="0"/>
      <c r="UF27" s="0"/>
      <c r="UG27" s="0"/>
      <c r="UH27" s="0"/>
      <c r="UI27" s="0"/>
      <c r="UJ27" s="0"/>
      <c r="UK27" s="0"/>
      <c r="UL27" s="0"/>
      <c r="UM27" s="0"/>
      <c r="UN27" s="0"/>
      <c r="UO27" s="0"/>
      <c r="UP27" s="0"/>
      <c r="UQ27" s="0"/>
      <c r="UR27" s="0"/>
      <c r="US27" s="0"/>
      <c r="UT27" s="0"/>
      <c r="UU27" s="0"/>
      <c r="UV27" s="0"/>
      <c r="UW27" s="0"/>
      <c r="UX27" s="0"/>
      <c r="UY27" s="0"/>
      <c r="UZ27" s="0"/>
      <c r="VA27" s="0"/>
      <c r="VB27" s="0"/>
      <c r="VC27" s="0"/>
      <c r="VD27" s="0"/>
      <c r="VE27" s="0"/>
      <c r="VF27" s="0"/>
      <c r="VG27" s="0"/>
      <c r="VH27" s="0"/>
      <c r="VI27" s="0"/>
      <c r="VJ27" s="0"/>
      <c r="VK27" s="0"/>
      <c r="VL27" s="0"/>
      <c r="VM27" s="0"/>
      <c r="VN27" s="0"/>
      <c r="VO27" s="0"/>
      <c r="VP27" s="0"/>
      <c r="VQ27" s="0"/>
      <c r="VR27" s="0"/>
      <c r="VS27" s="0"/>
      <c r="VT27" s="0"/>
      <c r="VU27" s="0"/>
      <c r="VV27" s="0"/>
      <c r="VW27" s="0"/>
      <c r="VX27" s="0"/>
      <c r="VY27" s="0"/>
      <c r="VZ27" s="0"/>
      <c r="WA27" s="0"/>
      <c r="WB27" s="0"/>
      <c r="WC27" s="0"/>
      <c r="WD27" s="0"/>
      <c r="WE27" s="0"/>
      <c r="WF27" s="0"/>
      <c r="WG27" s="0"/>
      <c r="WH27" s="0"/>
      <c r="WI27" s="0"/>
      <c r="WJ27" s="0"/>
      <c r="WK27" s="0"/>
      <c r="WL27" s="0"/>
      <c r="WM27" s="0"/>
      <c r="WN27" s="0"/>
      <c r="WO27" s="0"/>
      <c r="WP27" s="0"/>
      <c r="WQ27" s="0"/>
      <c r="WR27" s="0"/>
      <c r="WS27" s="0"/>
      <c r="WT27" s="0"/>
      <c r="WU27" s="0"/>
      <c r="WV27" s="0"/>
      <c r="WW27" s="0"/>
      <c r="WX27" s="0"/>
      <c r="WY27" s="0"/>
      <c r="WZ27" s="0"/>
      <c r="XA27" s="0"/>
      <c r="XB27" s="0"/>
      <c r="XC27" s="0"/>
      <c r="XD27" s="0"/>
      <c r="XE27" s="0"/>
      <c r="XF27" s="0"/>
      <c r="XG27" s="0"/>
      <c r="XH27" s="0"/>
      <c r="XI27" s="0"/>
      <c r="XJ27" s="0"/>
      <c r="XK27" s="0"/>
      <c r="XL27" s="0"/>
      <c r="XM27" s="0"/>
      <c r="XN27" s="0"/>
      <c r="XO27" s="0"/>
      <c r="XP27" s="0"/>
      <c r="XQ27" s="0"/>
      <c r="XR27" s="0"/>
      <c r="XS27" s="0"/>
      <c r="XT27" s="0"/>
      <c r="XU27" s="0"/>
      <c r="XV27" s="0"/>
      <c r="XW27" s="0"/>
      <c r="XX27" s="0"/>
      <c r="XY27" s="0"/>
      <c r="XZ27" s="0"/>
      <c r="YA27" s="0"/>
      <c r="YB27" s="0"/>
      <c r="YC27" s="0"/>
      <c r="YD27" s="0"/>
      <c r="YE27" s="0"/>
      <c r="YF27" s="0"/>
      <c r="YG27" s="0"/>
      <c r="YH27" s="0"/>
      <c r="YI27" s="0"/>
      <c r="YJ27" s="0"/>
      <c r="YK27" s="0"/>
      <c r="YL27" s="0"/>
      <c r="YM27" s="0"/>
      <c r="YN27" s="0"/>
      <c r="YO27" s="0"/>
      <c r="YP27" s="0"/>
      <c r="YQ27" s="0"/>
      <c r="YR27" s="0"/>
      <c r="YS27" s="0"/>
      <c r="YT27" s="0"/>
      <c r="YU27" s="0"/>
      <c r="YV27" s="0"/>
      <c r="YW27" s="0"/>
      <c r="YX27" s="0"/>
      <c r="YY27" s="0"/>
      <c r="YZ27" s="0"/>
      <c r="ZA27" s="0"/>
      <c r="ZB27" s="0"/>
      <c r="ZC27" s="0"/>
      <c r="ZD27" s="0"/>
      <c r="ZE27" s="0"/>
      <c r="ZF27" s="0"/>
      <c r="ZG27" s="0"/>
      <c r="ZH27" s="0"/>
      <c r="ZI27" s="0"/>
      <c r="ZJ27" s="0"/>
      <c r="ZK27" s="0"/>
      <c r="ZL27" s="0"/>
      <c r="ZM27" s="0"/>
      <c r="ZN27" s="0"/>
      <c r="ZO27" s="0"/>
      <c r="ZP27" s="0"/>
      <c r="ZQ27" s="0"/>
      <c r="ZR27" s="0"/>
      <c r="ZS27" s="0"/>
      <c r="ZT27" s="0"/>
      <c r="ZU27" s="0"/>
      <c r="ZV27" s="0"/>
      <c r="ZW27" s="0"/>
      <c r="ZX27" s="0"/>
      <c r="ZY27" s="0"/>
      <c r="ZZ27" s="0"/>
      <c r="AAA27" s="0"/>
      <c r="AAB27" s="0"/>
      <c r="AAC27" s="0"/>
      <c r="AAD27" s="0"/>
      <c r="AAE27" s="0"/>
      <c r="AAF27" s="0"/>
      <c r="AAG27" s="0"/>
      <c r="AAH27" s="0"/>
      <c r="AAI27" s="0"/>
      <c r="AAJ27" s="0"/>
      <c r="AAK27" s="0"/>
      <c r="AAL27" s="0"/>
      <c r="AAM27" s="0"/>
      <c r="AAN27" s="0"/>
      <c r="AAO27" s="0"/>
      <c r="AAP27" s="0"/>
      <c r="AAQ27" s="0"/>
      <c r="AAR27" s="0"/>
      <c r="AAS27" s="0"/>
      <c r="AAT27" s="0"/>
      <c r="AAU27" s="0"/>
      <c r="AAV27" s="0"/>
      <c r="AAW27" s="0"/>
      <c r="AAX27" s="0"/>
      <c r="AAY27" s="0"/>
      <c r="AAZ27" s="0"/>
      <c r="ABA27" s="0"/>
      <c r="ABB27" s="0"/>
      <c r="ABC27" s="0"/>
      <c r="ABD27" s="0"/>
      <c r="ABE27" s="0"/>
      <c r="ABF27" s="0"/>
      <c r="ABG27" s="0"/>
      <c r="ABH27" s="0"/>
      <c r="ABI27" s="0"/>
      <c r="ABJ27" s="0"/>
      <c r="ABK27" s="0"/>
      <c r="ABL27" s="0"/>
      <c r="ABM27" s="0"/>
      <c r="ABN27" s="0"/>
      <c r="ABO27" s="0"/>
      <c r="ABP27" s="0"/>
      <c r="ABQ27" s="0"/>
      <c r="ABR27" s="0"/>
      <c r="ABS27" s="0"/>
      <c r="ABT27" s="0"/>
      <c r="ABU27" s="0"/>
      <c r="ABV27" s="0"/>
      <c r="ABW27" s="0"/>
      <c r="ABX27" s="0"/>
      <c r="ABY27" s="0"/>
      <c r="ABZ27" s="0"/>
      <c r="ACA27" s="0"/>
      <c r="ACB27" s="0"/>
      <c r="ACC27" s="0"/>
      <c r="ACD27" s="0"/>
      <c r="ACE27" s="0"/>
      <c r="ACF27" s="0"/>
      <c r="ACG27" s="0"/>
      <c r="ACH27" s="0"/>
      <c r="ACI27" s="0"/>
      <c r="ACJ27" s="0"/>
      <c r="ACK27" s="0"/>
      <c r="ACL27" s="0"/>
      <c r="ACM27" s="0"/>
      <c r="ACN27" s="0"/>
      <c r="ACO27" s="0"/>
      <c r="ACP27" s="0"/>
      <c r="ACQ27" s="0"/>
      <c r="ACR27" s="0"/>
      <c r="ACS27" s="0"/>
      <c r="ACT27" s="0"/>
      <c r="ACU27" s="0"/>
      <c r="ACV27" s="0"/>
      <c r="ACW27" s="0"/>
      <c r="ACX27" s="0"/>
      <c r="ACY27" s="0"/>
      <c r="ACZ27" s="0"/>
      <c r="ADA27" s="0"/>
      <c r="ADB27" s="0"/>
      <c r="ADC27" s="0"/>
      <c r="ADD27" s="0"/>
      <c r="ADE27" s="0"/>
      <c r="ADF27" s="0"/>
      <c r="ADG27" s="0"/>
      <c r="ADH27" s="0"/>
      <c r="ADI27" s="0"/>
      <c r="ADJ27" s="0"/>
      <c r="ADK27" s="0"/>
      <c r="ADL27" s="0"/>
      <c r="ADM27" s="0"/>
      <c r="ADN27" s="0"/>
      <c r="ADO27" s="0"/>
      <c r="ADP27" s="0"/>
      <c r="ADQ27" s="0"/>
      <c r="ADR27" s="0"/>
      <c r="ADS27" s="0"/>
      <c r="ADT27" s="0"/>
      <c r="ADU27" s="0"/>
      <c r="ADV27" s="0"/>
      <c r="ADW27" s="0"/>
      <c r="ADX27" s="0"/>
      <c r="ADY27" s="0"/>
      <c r="ADZ27" s="0"/>
      <c r="AEA27" s="0"/>
      <c r="AEB27" s="0"/>
      <c r="AEC27" s="0"/>
      <c r="AED27" s="0"/>
      <c r="AEE27" s="0"/>
      <c r="AEF27" s="0"/>
      <c r="AEG27" s="0"/>
      <c r="AEH27" s="0"/>
      <c r="AEI27" s="0"/>
      <c r="AEJ27" s="0"/>
      <c r="AEK27" s="0"/>
      <c r="AEL27" s="0"/>
      <c r="AEM27" s="0"/>
      <c r="AEN27" s="0"/>
      <c r="AEO27" s="0"/>
      <c r="AEP27" s="0"/>
      <c r="AEQ27" s="0"/>
      <c r="AER27" s="0"/>
      <c r="AES27" s="0"/>
      <c r="AET27" s="0"/>
      <c r="AEU27" s="0"/>
      <c r="AEV27" s="0"/>
      <c r="AEW27" s="0"/>
      <c r="AEX27" s="0"/>
      <c r="AEY27" s="0"/>
      <c r="AEZ27" s="0"/>
      <c r="AFA27" s="0"/>
      <c r="AFB27" s="0"/>
      <c r="AFC27" s="0"/>
      <c r="AFD27" s="0"/>
      <c r="AFE27" s="0"/>
      <c r="AFF27" s="0"/>
      <c r="AFG27" s="0"/>
      <c r="AFH27" s="0"/>
      <c r="AFI27" s="0"/>
      <c r="AFJ27" s="0"/>
      <c r="AFK27" s="0"/>
      <c r="AFL27" s="0"/>
      <c r="AFM27" s="0"/>
      <c r="AFN27" s="0"/>
      <c r="AFO27" s="0"/>
      <c r="AFP27" s="0"/>
      <c r="AFQ27" s="0"/>
      <c r="AFR27" s="0"/>
      <c r="AFS27" s="0"/>
      <c r="AFT27" s="0"/>
      <c r="AFU27" s="0"/>
      <c r="AFV27" s="0"/>
      <c r="AFW27" s="0"/>
      <c r="AFX27" s="0"/>
      <c r="AFY27" s="0"/>
      <c r="AFZ27" s="0"/>
      <c r="AGA27" s="0"/>
      <c r="AGB27" s="0"/>
      <c r="AGC27" s="0"/>
      <c r="AGD27" s="0"/>
      <c r="AGE27" s="0"/>
      <c r="AGF27" s="0"/>
      <c r="AGG27" s="0"/>
      <c r="AGH27" s="0"/>
      <c r="AGI27" s="0"/>
      <c r="AGJ27" s="0"/>
      <c r="AGK27" s="0"/>
      <c r="AGL27" s="0"/>
      <c r="AGM27" s="0"/>
      <c r="AGN27" s="0"/>
      <c r="AGO27" s="0"/>
      <c r="AGP27" s="0"/>
      <c r="AGQ27" s="0"/>
      <c r="AGR27" s="0"/>
      <c r="AGS27" s="0"/>
      <c r="AGT27" s="0"/>
      <c r="AGU27" s="0"/>
      <c r="AGV27" s="0"/>
      <c r="AGW27" s="0"/>
      <c r="AGX27" s="0"/>
      <c r="AGY27" s="0"/>
      <c r="AGZ27" s="0"/>
      <c r="AHA27" s="0"/>
      <c r="AHB27" s="0"/>
      <c r="AHC27" s="0"/>
      <c r="AHD27" s="0"/>
      <c r="AHE27" s="0"/>
      <c r="AHF27" s="0"/>
      <c r="AHG27" s="0"/>
      <c r="AHH27" s="0"/>
      <c r="AHI27" s="0"/>
      <c r="AHJ27" s="0"/>
      <c r="AHK27" s="0"/>
      <c r="AHL27" s="0"/>
      <c r="AHM27" s="0"/>
      <c r="AHN27" s="0"/>
      <c r="AHO27" s="0"/>
      <c r="AHP27" s="0"/>
      <c r="AHQ27" s="0"/>
      <c r="AHR27" s="0"/>
      <c r="AHS27" s="0"/>
      <c r="AHT27" s="0"/>
      <c r="AHU27" s="0"/>
      <c r="AHV27" s="0"/>
      <c r="AHW27" s="0"/>
      <c r="AHX27" s="0"/>
      <c r="AHY27" s="0"/>
      <c r="AHZ27" s="0"/>
      <c r="AIA27" s="0"/>
      <c r="AIB27" s="0"/>
      <c r="AIC27" s="0"/>
      <c r="AID27" s="0"/>
      <c r="AIE27" s="0"/>
      <c r="AIF27" s="0"/>
      <c r="AIG27" s="0"/>
      <c r="AIH27" s="0"/>
      <c r="AII27" s="0"/>
      <c r="AIJ27" s="0"/>
      <c r="AIK27" s="0"/>
      <c r="AIL27" s="0"/>
      <c r="AIM27" s="0"/>
      <c r="AIN27" s="0"/>
      <c r="AIO27" s="0"/>
      <c r="AIP27" s="0"/>
      <c r="AIQ27" s="0"/>
      <c r="AIR27" s="0"/>
      <c r="AIS27" s="0"/>
      <c r="AIT27" s="0"/>
      <c r="AIU27" s="0"/>
      <c r="AIV27" s="0"/>
      <c r="AIW27" s="0"/>
      <c r="AIX27" s="0"/>
      <c r="AIY27" s="0"/>
      <c r="AIZ27" s="0"/>
      <c r="AJA27" s="0"/>
      <c r="AJB27" s="0"/>
      <c r="AJC27" s="0"/>
      <c r="AJD27" s="0"/>
      <c r="AJE27" s="0"/>
      <c r="AJF27" s="0"/>
      <c r="AJG27" s="0"/>
      <c r="AJH27" s="0"/>
      <c r="AJI27" s="0"/>
      <c r="AJJ27" s="0"/>
      <c r="AJK27" s="0"/>
      <c r="AJL27" s="0"/>
      <c r="AJM27" s="0"/>
      <c r="AJN27" s="0"/>
      <c r="AJO27" s="0"/>
      <c r="AJP27" s="0"/>
      <c r="AJQ27" s="0"/>
      <c r="AJR27" s="0"/>
      <c r="AJS27" s="0"/>
      <c r="AJT27" s="0"/>
      <c r="AJU27" s="0"/>
      <c r="AJV27" s="0"/>
      <c r="AJW27" s="0"/>
      <c r="AJX27" s="0"/>
      <c r="AJY27" s="0"/>
      <c r="AJZ27" s="0"/>
      <c r="AKA27" s="0"/>
      <c r="AKB27" s="0"/>
      <c r="AKC27" s="0"/>
      <c r="AKD27" s="0"/>
      <c r="AKE27" s="0"/>
      <c r="AKF27" s="0"/>
      <c r="AKG27" s="0"/>
      <c r="AKH27" s="0"/>
      <c r="AKI27" s="0"/>
      <c r="AKJ27" s="0"/>
      <c r="AKK27" s="0"/>
      <c r="AKL27" s="0"/>
      <c r="AKM27" s="0"/>
      <c r="AKN27" s="0"/>
      <c r="AKO27" s="0"/>
      <c r="AKP27" s="0"/>
      <c r="AKQ27" s="0"/>
      <c r="AKR27" s="0"/>
      <c r="AKS27" s="0"/>
      <c r="AKT27" s="0"/>
      <c r="AKU27" s="0"/>
      <c r="AKV27" s="0"/>
      <c r="AKW27" s="0"/>
      <c r="AKX27" s="0"/>
      <c r="AKY27" s="0"/>
      <c r="AKZ27" s="0"/>
      <c r="ALA27" s="0"/>
      <c r="ALB27" s="0"/>
      <c r="ALC27" s="0"/>
      <c r="ALD27" s="0"/>
      <c r="ALE27" s="0"/>
      <c r="ALF27" s="0"/>
      <c r="ALG27" s="0"/>
      <c r="ALH27" s="0"/>
      <c r="ALI27" s="0"/>
      <c r="ALJ27" s="0"/>
      <c r="ALK27" s="0"/>
      <c r="ALL27" s="0"/>
      <c r="ALM27" s="0"/>
      <c r="ALN27" s="0"/>
      <c r="ALO27" s="0"/>
      <c r="ALP27" s="0"/>
      <c r="ALQ27" s="0"/>
      <c r="ALR27" s="0"/>
      <c r="ALS27" s="0"/>
      <c r="ALT27" s="0"/>
      <c r="ALU27" s="0"/>
      <c r="ALV27" s="0"/>
      <c r="ALW27" s="0"/>
      <c r="ALX27" s="0"/>
      <c r="ALY27" s="0"/>
      <c r="ALZ27" s="0"/>
      <c r="AMA27" s="0"/>
      <c r="AMB27" s="0"/>
      <c r="AMC27" s="0"/>
      <c r="AMD27" s="0"/>
      <c r="AME27" s="0"/>
      <c r="AMF27" s="0"/>
      <c r="AMG27" s="0"/>
      <c r="AMH27" s="0"/>
      <c r="AMI27" s="0"/>
      <c r="AMJ27" s="0"/>
    </row>
    <row r="28" customFormat="false" ht="30" hidden="false" customHeight="false" outlineLevel="0" collapsed="false">
      <c r="A28" s="132" t="s">
        <v>4</v>
      </c>
      <c r="B28" s="133" t="s">
        <v>240</v>
      </c>
      <c r="C28" s="6" t="s">
        <v>241</v>
      </c>
      <c r="D28" s="6" t="s">
        <v>242</v>
      </c>
      <c r="E28" s="6" t="s">
        <v>243</v>
      </c>
      <c r="F28" s="6" t="s">
        <v>244</v>
      </c>
      <c r="G28" s="134" t="s">
        <v>245</v>
      </c>
      <c r="H28" s="134" t="s">
        <v>246</v>
      </c>
      <c r="I28" s="0"/>
      <c r="J28" s="0"/>
      <c r="K28" s="0"/>
      <c r="L28" s="0"/>
      <c r="M28" s="0"/>
      <c r="N28" s="0"/>
      <c r="O28" s="0"/>
      <c r="P28" s="0"/>
      <c r="Q28" s="0"/>
      <c r="R28" s="0"/>
      <c r="S28" s="0"/>
      <c r="T28" s="0"/>
      <c r="U28" s="0"/>
      <c r="V28" s="0"/>
      <c r="W28" s="0"/>
      <c r="X28" s="0"/>
      <c r="Y28" s="0"/>
      <c r="Z28" s="0"/>
      <c r="AA28" s="0"/>
      <c r="AB28" s="0"/>
      <c r="AC28" s="0"/>
      <c r="AD28" s="0"/>
      <c r="AE28" s="0"/>
      <c r="AF28" s="0"/>
      <c r="AG28" s="0"/>
      <c r="AH28" s="0"/>
      <c r="AI28" s="0"/>
      <c r="AJ28" s="0"/>
      <c r="AK28" s="0"/>
      <c r="AL28" s="0"/>
      <c r="AM28" s="0"/>
      <c r="AN28" s="0"/>
      <c r="AO28" s="0"/>
      <c r="AP28" s="0"/>
      <c r="AQ28" s="0"/>
      <c r="AR28" s="0"/>
      <c r="AS28" s="0"/>
      <c r="AT28" s="0"/>
      <c r="AU28" s="0"/>
      <c r="AV28" s="0"/>
      <c r="AW28" s="0"/>
      <c r="AX28" s="0"/>
      <c r="AY28" s="0"/>
      <c r="AZ28" s="0"/>
      <c r="BA28" s="0"/>
      <c r="BB28" s="0"/>
      <c r="BC28" s="0"/>
      <c r="BD28" s="0"/>
      <c r="BE28" s="0"/>
      <c r="BF28" s="0"/>
      <c r="BG28" s="0"/>
      <c r="BH28" s="0"/>
      <c r="BI28" s="0"/>
      <c r="BJ28" s="0"/>
      <c r="BK28" s="0"/>
      <c r="BL28" s="0"/>
      <c r="BM28" s="0"/>
      <c r="BN28" s="0"/>
      <c r="BO28" s="0"/>
      <c r="BP28" s="0"/>
      <c r="BQ28" s="0"/>
      <c r="BR28" s="0"/>
      <c r="BS28" s="0"/>
      <c r="BT28" s="0"/>
      <c r="BU28" s="0"/>
      <c r="BV28" s="0"/>
      <c r="BW28" s="0"/>
      <c r="BX28" s="0"/>
      <c r="BY28" s="0"/>
      <c r="BZ28" s="0"/>
      <c r="CA28" s="0"/>
      <c r="CB28" s="0"/>
      <c r="CC28" s="0"/>
      <c r="CD28" s="0"/>
      <c r="CE28" s="0"/>
      <c r="CF28" s="0"/>
      <c r="CG28" s="0"/>
      <c r="CH28" s="0"/>
      <c r="CI28" s="0"/>
      <c r="CJ28" s="0"/>
      <c r="CK28" s="0"/>
      <c r="CL28" s="0"/>
      <c r="CM28" s="0"/>
      <c r="CN28" s="0"/>
      <c r="CO28" s="0"/>
      <c r="CP28" s="0"/>
      <c r="CQ28" s="0"/>
      <c r="CR28" s="0"/>
      <c r="CS28" s="0"/>
      <c r="CT28" s="0"/>
      <c r="CU28" s="0"/>
      <c r="CV28" s="0"/>
      <c r="CW28" s="0"/>
      <c r="CX28" s="0"/>
      <c r="CY28" s="0"/>
      <c r="CZ28" s="0"/>
      <c r="DA28" s="0"/>
      <c r="DB28" s="0"/>
      <c r="DC28" s="0"/>
      <c r="DD28" s="0"/>
      <c r="DE28" s="0"/>
      <c r="DF28" s="0"/>
      <c r="DG28" s="0"/>
      <c r="DH28" s="0"/>
      <c r="DI28" s="0"/>
      <c r="DJ28" s="0"/>
      <c r="DK28" s="0"/>
      <c r="DL28" s="0"/>
      <c r="DM28" s="0"/>
      <c r="DN28" s="0"/>
      <c r="DO28" s="0"/>
      <c r="DP28" s="0"/>
      <c r="DQ28" s="0"/>
      <c r="DR28" s="0"/>
      <c r="DS28" s="0"/>
      <c r="DT28" s="0"/>
      <c r="DU28" s="0"/>
      <c r="DV28" s="0"/>
      <c r="DW28" s="0"/>
      <c r="DX28" s="0"/>
      <c r="DY28" s="0"/>
      <c r="DZ28" s="0"/>
      <c r="EA28" s="0"/>
      <c r="EB28" s="0"/>
      <c r="EC28" s="0"/>
      <c r="ED28" s="0"/>
      <c r="EE28" s="0"/>
      <c r="EF28" s="0"/>
      <c r="EG28" s="0"/>
      <c r="EH28" s="0"/>
      <c r="EI28" s="0"/>
      <c r="EJ28" s="0"/>
      <c r="EK28" s="0"/>
      <c r="EL28" s="0"/>
      <c r="EM28" s="0"/>
      <c r="EN28" s="0"/>
      <c r="EO28" s="0"/>
      <c r="EP28" s="0"/>
      <c r="EQ28" s="0"/>
      <c r="ER28" s="0"/>
      <c r="ES28" s="0"/>
      <c r="ET28" s="0"/>
      <c r="EU28" s="0"/>
      <c r="EV28" s="0"/>
      <c r="EW28" s="0"/>
      <c r="EX28" s="0"/>
      <c r="EY28" s="0"/>
      <c r="EZ28" s="0"/>
      <c r="FA28" s="0"/>
      <c r="FB28" s="0"/>
      <c r="FC28" s="0"/>
      <c r="FD28" s="0"/>
      <c r="FE28" s="0"/>
      <c r="FF28" s="0"/>
      <c r="FG28" s="0"/>
      <c r="FH28" s="0"/>
      <c r="FI28" s="0"/>
      <c r="FJ28" s="0"/>
      <c r="FK28" s="0"/>
      <c r="FL28" s="0"/>
      <c r="FM28" s="0"/>
      <c r="FN28" s="0"/>
      <c r="FO28" s="0"/>
      <c r="FP28" s="0"/>
      <c r="FQ28" s="0"/>
      <c r="FR28" s="0"/>
      <c r="FS28" s="0"/>
      <c r="FT28" s="0"/>
      <c r="FU28" s="0"/>
      <c r="FV28" s="0"/>
      <c r="FW28" s="0"/>
      <c r="FX28" s="0"/>
      <c r="FY28" s="0"/>
      <c r="FZ28" s="0"/>
      <c r="GA28" s="0"/>
      <c r="GB28" s="0"/>
      <c r="GC28" s="0"/>
      <c r="GD28" s="0"/>
      <c r="GE28" s="0"/>
      <c r="GF28" s="0"/>
      <c r="GG28" s="0"/>
      <c r="GH28" s="0"/>
      <c r="GI28" s="0"/>
      <c r="GJ28" s="0"/>
      <c r="GK28" s="0"/>
      <c r="GL28" s="0"/>
      <c r="GM28" s="0"/>
      <c r="GN28" s="0"/>
      <c r="GO28" s="0"/>
      <c r="GP28" s="0"/>
      <c r="GQ28" s="0"/>
      <c r="GR28" s="0"/>
      <c r="GS28" s="0"/>
      <c r="GT28" s="0"/>
      <c r="GU28" s="0"/>
      <c r="GV28" s="0"/>
      <c r="GW28" s="0"/>
      <c r="GX28" s="0"/>
      <c r="GY28" s="0"/>
      <c r="GZ28" s="0"/>
      <c r="HA28" s="0"/>
      <c r="HB28" s="0"/>
      <c r="HC28" s="0"/>
      <c r="HD28" s="0"/>
      <c r="HE28" s="0"/>
      <c r="HF28" s="0"/>
      <c r="HG28" s="0"/>
      <c r="HH28" s="0"/>
      <c r="HI28" s="0"/>
      <c r="HJ28" s="0"/>
      <c r="HK28" s="0"/>
      <c r="HL28" s="0"/>
      <c r="HM28" s="0"/>
      <c r="HN28" s="0"/>
      <c r="HO28" s="0"/>
      <c r="HP28" s="0"/>
      <c r="HQ28" s="0"/>
      <c r="HR28" s="0"/>
      <c r="HS28" s="0"/>
      <c r="HT28" s="0"/>
      <c r="HU28" s="0"/>
      <c r="HV28" s="0"/>
      <c r="HW28" s="0"/>
      <c r="HX28" s="0"/>
      <c r="HY28" s="0"/>
      <c r="HZ28" s="0"/>
      <c r="IA28" s="0"/>
      <c r="IB28" s="0"/>
      <c r="IC28" s="0"/>
      <c r="ID28" s="0"/>
      <c r="IE28" s="0"/>
      <c r="IF28" s="0"/>
      <c r="IG28" s="0"/>
      <c r="IH28" s="0"/>
      <c r="II28" s="0"/>
      <c r="IJ28" s="0"/>
      <c r="IK28" s="0"/>
      <c r="IL28" s="0"/>
      <c r="IM28" s="0"/>
      <c r="IN28" s="0"/>
      <c r="IO28" s="0"/>
      <c r="IP28" s="0"/>
      <c r="IQ28" s="0"/>
      <c r="IR28" s="0"/>
      <c r="IS28" s="0"/>
      <c r="IT28" s="0"/>
      <c r="IU28" s="0"/>
      <c r="IV28" s="0"/>
      <c r="IW28" s="0"/>
      <c r="IX28" s="0"/>
      <c r="IY28" s="0"/>
      <c r="IZ28" s="0"/>
      <c r="JA28" s="0"/>
      <c r="JB28" s="0"/>
      <c r="JC28" s="0"/>
      <c r="JD28" s="0"/>
      <c r="JE28" s="0"/>
      <c r="JF28" s="0"/>
      <c r="JG28" s="0"/>
      <c r="JH28" s="0"/>
      <c r="JI28" s="0"/>
      <c r="JJ28" s="0"/>
      <c r="JK28" s="0"/>
      <c r="JL28" s="0"/>
      <c r="JM28" s="0"/>
      <c r="JN28" s="0"/>
      <c r="JO28" s="0"/>
      <c r="JP28" s="0"/>
      <c r="JQ28" s="0"/>
      <c r="JR28" s="0"/>
      <c r="JS28" s="0"/>
      <c r="JT28" s="0"/>
      <c r="JU28" s="0"/>
      <c r="JV28" s="0"/>
      <c r="JW28" s="0"/>
      <c r="JX28" s="0"/>
      <c r="JY28" s="0"/>
      <c r="JZ28" s="0"/>
      <c r="KA28" s="0"/>
      <c r="KB28" s="0"/>
      <c r="KC28" s="0"/>
      <c r="KD28" s="0"/>
      <c r="KE28" s="0"/>
      <c r="KF28" s="0"/>
      <c r="KG28" s="0"/>
      <c r="KH28" s="0"/>
      <c r="KI28" s="0"/>
      <c r="KJ28" s="0"/>
      <c r="KK28" s="0"/>
      <c r="KL28" s="0"/>
      <c r="KM28" s="0"/>
      <c r="KN28" s="0"/>
      <c r="KO28" s="0"/>
      <c r="KP28" s="0"/>
      <c r="KQ28" s="0"/>
      <c r="KR28" s="0"/>
      <c r="KS28" s="0"/>
      <c r="KT28" s="0"/>
      <c r="KU28" s="0"/>
      <c r="KV28" s="0"/>
      <c r="KW28" s="0"/>
      <c r="KX28" s="0"/>
      <c r="KY28" s="0"/>
      <c r="KZ28" s="0"/>
      <c r="LA28" s="0"/>
      <c r="LB28" s="0"/>
      <c r="LC28" s="0"/>
      <c r="LD28" s="0"/>
      <c r="LE28" s="0"/>
      <c r="LF28" s="0"/>
      <c r="LG28" s="0"/>
      <c r="LH28" s="0"/>
      <c r="LI28" s="0"/>
      <c r="LJ28" s="0"/>
      <c r="LK28" s="0"/>
      <c r="LL28" s="0"/>
      <c r="LM28" s="0"/>
      <c r="LN28" s="0"/>
      <c r="LO28" s="0"/>
      <c r="LP28" s="0"/>
      <c r="LQ28" s="0"/>
      <c r="LR28" s="0"/>
      <c r="LS28" s="0"/>
      <c r="LT28" s="0"/>
      <c r="LU28" s="0"/>
      <c r="LV28" s="0"/>
      <c r="LW28" s="0"/>
      <c r="LX28" s="0"/>
      <c r="LY28" s="0"/>
      <c r="LZ28" s="0"/>
      <c r="MA28" s="0"/>
      <c r="MB28" s="0"/>
      <c r="MC28" s="0"/>
      <c r="MD28" s="0"/>
      <c r="ME28" s="0"/>
      <c r="MF28" s="0"/>
      <c r="MG28" s="0"/>
      <c r="MH28" s="0"/>
      <c r="MI28" s="0"/>
      <c r="MJ28" s="0"/>
      <c r="MK28" s="0"/>
      <c r="ML28" s="0"/>
      <c r="MM28" s="0"/>
      <c r="MN28" s="0"/>
      <c r="MO28" s="0"/>
      <c r="MP28" s="0"/>
      <c r="MQ28" s="0"/>
      <c r="MR28" s="0"/>
      <c r="MS28" s="0"/>
      <c r="MT28" s="0"/>
      <c r="MU28" s="0"/>
      <c r="MV28" s="0"/>
      <c r="MW28" s="0"/>
      <c r="MX28" s="0"/>
      <c r="MY28" s="0"/>
      <c r="MZ28" s="0"/>
      <c r="NA28" s="0"/>
      <c r="NB28" s="0"/>
      <c r="NC28" s="0"/>
      <c r="ND28" s="0"/>
      <c r="NE28" s="0"/>
      <c r="NF28" s="0"/>
      <c r="NG28" s="0"/>
      <c r="NH28" s="0"/>
      <c r="NI28" s="0"/>
      <c r="NJ28" s="0"/>
      <c r="NK28" s="0"/>
      <c r="NL28" s="0"/>
      <c r="NM28" s="0"/>
      <c r="NN28" s="0"/>
      <c r="NO28" s="0"/>
      <c r="NP28" s="0"/>
      <c r="NQ28" s="0"/>
      <c r="NR28" s="0"/>
      <c r="NS28" s="0"/>
      <c r="NT28" s="0"/>
      <c r="NU28" s="0"/>
      <c r="NV28" s="0"/>
      <c r="NW28" s="0"/>
      <c r="NX28" s="0"/>
      <c r="NY28" s="0"/>
      <c r="NZ28" s="0"/>
      <c r="OA28" s="0"/>
      <c r="OB28" s="0"/>
      <c r="OC28" s="0"/>
      <c r="OD28" s="0"/>
      <c r="OE28" s="0"/>
      <c r="OF28" s="0"/>
      <c r="OG28" s="0"/>
      <c r="OH28" s="0"/>
      <c r="OI28" s="0"/>
      <c r="OJ28" s="0"/>
      <c r="OK28" s="0"/>
      <c r="OL28" s="0"/>
      <c r="OM28" s="0"/>
      <c r="ON28" s="0"/>
      <c r="OO28" s="0"/>
      <c r="OP28" s="0"/>
      <c r="OQ28" s="0"/>
      <c r="OR28" s="0"/>
      <c r="OS28" s="0"/>
      <c r="OT28" s="0"/>
      <c r="OU28" s="0"/>
      <c r="OV28" s="0"/>
      <c r="OW28" s="0"/>
      <c r="OX28" s="0"/>
      <c r="OY28" s="0"/>
      <c r="OZ28" s="0"/>
      <c r="PA28" s="0"/>
      <c r="PB28" s="0"/>
      <c r="PC28" s="0"/>
      <c r="PD28" s="0"/>
      <c r="PE28" s="0"/>
      <c r="PF28" s="0"/>
      <c r="PG28" s="0"/>
      <c r="PH28" s="0"/>
      <c r="PI28" s="0"/>
      <c r="PJ28" s="0"/>
      <c r="PK28" s="0"/>
      <c r="PL28" s="0"/>
      <c r="PM28" s="0"/>
      <c r="PN28" s="0"/>
      <c r="PO28" s="0"/>
      <c r="PP28" s="0"/>
      <c r="PQ28" s="0"/>
      <c r="PR28" s="0"/>
      <c r="PS28" s="0"/>
      <c r="PT28" s="0"/>
      <c r="PU28" s="0"/>
      <c r="PV28" s="0"/>
      <c r="PW28" s="0"/>
      <c r="PX28" s="0"/>
      <c r="PY28" s="0"/>
      <c r="PZ28" s="0"/>
      <c r="QA28" s="0"/>
      <c r="QB28" s="0"/>
      <c r="QC28" s="0"/>
      <c r="QD28" s="0"/>
      <c r="QE28" s="0"/>
      <c r="QF28" s="0"/>
      <c r="QG28" s="0"/>
      <c r="QH28" s="0"/>
      <c r="QI28" s="0"/>
      <c r="QJ28" s="0"/>
      <c r="QK28" s="0"/>
      <c r="QL28" s="0"/>
      <c r="QM28" s="0"/>
      <c r="QN28" s="0"/>
      <c r="QO28" s="0"/>
      <c r="QP28" s="0"/>
      <c r="QQ28" s="0"/>
      <c r="QR28" s="0"/>
      <c r="QS28" s="0"/>
      <c r="QT28" s="0"/>
      <c r="QU28" s="0"/>
      <c r="QV28" s="0"/>
      <c r="QW28" s="0"/>
      <c r="QX28" s="0"/>
      <c r="QY28" s="0"/>
      <c r="QZ28" s="0"/>
      <c r="RA28" s="0"/>
      <c r="RB28" s="0"/>
      <c r="RC28" s="0"/>
      <c r="RD28" s="0"/>
      <c r="RE28" s="0"/>
      <c r="RF28" s="0"/>
      <c r="RG28" s="0"/>
      <c r="RH28" s="0"/>
      <c r="RI28" s="0"/>
      <c r="RJ28" s="0"/>
      <c r="RK28" s="0"/>
      <c r="RL28" s="0"/>
      <c r="RM28" s="0"/>
      <c r="RN28" s="0"/>
      <c r="RO28" s="0"/>
      <c r="RP28" s="0"/>
      <c r="RQ28" s="0"/>
      <c r="RR28" s="0"/>
      <c r="RS28" s="0"/>
      <c r="RT28" s="0"/>
      <c r="RU28" s="0"/>
      <c r="RV28" s="0"/>
      <c r="RW28" s="0"/>
      <c r="RX28" s="0"/>
      <c r="RY28" s="0"/>
      <c r="RZ28" s="0"/>
      <c r="SA28" s="0"/>
      <c r="SB28" s="0"/>
      <c r="SC28" s="0"/>
      <c r="SD28" s="0"/>
      <c r="SE28" s="0"/>
      <c r="SF28" s="0"/>
      <c r="SG28" s="0"/>
      <c r="SH28" s="0"/>
      <c r="SI28" s="0"/>
      <c r="SJ28" s="0"/>
      <c r="SK28" s="0"/>
      <c r="SL28" s="0"/>
      <c r="SM28" s="0"/>
      <c r="SN28" s="0"/>
      <c r="SO28" s="0"/>
      <c r="SP28" s="0"/>
      <c r="SQ28" s="0"/>
      <c r="SR28" s="0"/>
      <c r="SS28" s="0"/>
      <c r="ST28" s="0"/>
      <c r="SU28" s="0"/>
      <c r="SV28" s="0"/>
      <c r="SW28" s="0"/>
      <c r="SX28" s="0"/>
      <c r="SY28" s="0"/>
      <c r="SZ28" s="0"/>
      <c r="TA28" s="0"/>
      <c r="TB28" s="0"/>
      <c r="TC28" s="0"/>
      <c r="TD28" s="0"/>
      <c r="TE28" s="0"/>
      <c r="TF28" s="0"/>
      <c r="TG28" s="0"/>
      <c r="TH28" s="0"/>
      <c r="TI28" s="0"/>
      <c r="TJ28" s="0"/>
      <c r="TK28" s="0"/>
      <c r="TL28" s="0"/>
      <c r="TM28" s="0"/>
      <c r="TN28" s="0"/>
      <c r="TO28" s="0"/>
      <c r="TP28" s="0"/>
      <c r="TQ28" s="0"/>
      <c r="TR28" s="0"/>
      <c r="TS28" s="0"/>
      <c r="TT28" s="0"/>
      <c r="TU28" s="0"/>
      <c r="TV28" s="0"/>
      <c r="TW28" s="0"/>
      <c r="TX28" s="0"/>
      <c r="TY28" s="0"/>
      <c r="TZ28" s="0"/>
      <c r="UA28" s="0"/>
      <c r="UB28" s="0"/>
      <c r="UC28" s="0"/>
      <c r="UD28" s="0"/>
      <c r="UE28" s="0"/>
      <c r="UF28" s="0"/>
      <c r="UG28" s="0"/>
      <c r="UH28" s="0"/>
      <c r="UI28" s="0"/>
      <c r="UJ28" s="0"/>
      <c r="UK28" s="0"/>
      <c r="UL28" s="0"/>
      <c r="UM28" s="0"/>
      <c r="UN28" s="0"/>
      <c r="UO28" s="0"/>
      <c r="UP28" s="0"/>
      <c r="UQ28" s="0"/>
      <c r="UR28" s="0"/>
      <c r="US28" s="0"/>
      <c r="UT28" s="0"/>
      <c r="UU28" s="0"/>
      <c r="UV28" s="0"/>
      <c r="UW28" s="0"/>
      <c r="UX28" s="0"/>
      <c r="UY28" s="0"/>
      <c r="UZ28" s="0"/>
      <c r="VA28" s="0"/>
      <c r="VB28" s="0"/>
      <c r="VC28" s="0"/>
      <c r="VD28" s="0"/>
      <c r="VE28" s="0"/>
      <c r="VF28" s="0"/>
      <c r="VG28" s="0"/>
      <c r="VH28" s="0"/>
      <c r="VI28" s="0"/>
      <c r="VJ28" s="0"/>
      <c r="VK28" s="0"/>
      <c r="VL28" s="0"/>
      <c r="VM28" s="0"/>
      <c r="VN28" s="0"/>
      <c r="VO28" s="0"/>
      <c r="VP28" s="0"/>
      <c r="VQ28" s="0"/>
      <c r="VR28" s="0"/>
      <c r="VS28" s="0"/>
      <c r="VT28" s="0"/>
      <c r="VU28" s="0"/>
      <c r="VV28" s="0"/>
      <c r="VW28" s="0"/>
      <c r="VX28" s="0"/>
      <c r="VY28" s="0"/>
      <c r="VZ28" s="0"/>
      <c r="WA28" s="0"/>
      <c r="WB28" s="0"/>
      <c r="WC28" s="0"/>
      <c r="WD28" s="0"/>
      <c r="WE28" s="0"/>
      <c r="WF28" s="0"/>
      <c r="WG28" s="0"/>
      <c r="WH28" s="0"/>
      <c r="WI28" s="0"/>
      <c r="WJ28" s="0"/>
      <c r="WK28" s="0"/>
      <c r="WL28" s="0"/>
      <c r="WM28" s="0"/>
      <c r="WN28" s="0"/>
      <c r="WO28" s="0"/>
      <c r="WP28" s="0"/>
      <c r="WQ28" s="0"/>
      <c r="WR28" s="0"/>
      <c r="WS28" s="0"/>
      <c r="WT28" s="0"/>
      <c r="WU28" s="0"/>
      <c r="WV28" s="0"/>
      <c r="WW28" s="0"/>
      <c r="WX28" s="0"/>
      <c r="WY28" s="0"/>
      <c r="WZ28" s="0"/>
      <c r="XA28" s="0"/>
      <c r="XB28" s="0"/>
      <c r="XC28" s="0"/>
      <c r="XD28" s="0"/>
      <c r="XE28" s="0"/>
      <c r="XF28" s="0"/>
      <c r="XG28" s="0"/>
      <c r="XH28" s="0"/>
      <c r="XI28" s="0"/>
      <c r="XJ28" s="0"/>
      <c r="XK28" s="0"/>
      <c r="XL28" s="0"/>
      <c r="XM28" s="0"/>
      <c r="XN28" s="0"/>
      <c r="XO28" s="0"/>
      <c r="XP28" s="0"/>
      <c r="XQ28" s="0"/>
      <c r="XR28" s="0"/>
      <c r="XS28" s="0"/>
      <c r="XT28" s="0"/>
      <c r="XU28" s="0"/>
      <c r="XV28" s="0"/>
      <c r="XW28" s="0"/>
      <c r="XX28" s="0"/>
      <c r="XY28" s="0"/>
      <c r="XZ28" s="0"/>
      <c r="YA28" s="0"/>
      <c r="YB28" s="0"/>
      <c r="YC28" s="0"/>
      <c r="YD28" s="0"/>
      <c r="YE28" s="0"/>
      <c r="YF28" s="0"/>
      <c r="YG28" s="0"/>
      <c r="YH28" s="0"/>
      <c r="YI28" s="0"/>
      <c r="YJ28" s="0"/>
      <c r="YK28" s="0"/>
      <c r="YL28" s="0"/>
      <c r="YM28" s="0"/>
      <c r="YN28" s="0"/>
      <c r="YO28" s="0"/>
      <c r="YP28" s="0"/>
      <c r="YQ28" s="0"/>
      <c r="YR28" s="0"/>
      <c r="YS28" s="0"/>
      <c r="YT28" s="0"/>
      <c r="YU28" s="0"/>
      <c r="YV28" s="0"/>
      <c r="YW28" s="0"/>
      <c r="YX28" s="0"/>
      <c r="YY28" s="0"/>
      <c r="YZ28" s="0"/>
      <c r="ZA28" s="0"/>
      <c r="ZB28" s="0"/>
      <c r="ZC28" s="0"/>
      <c r="ZD28" s="0"/>
      <c r="ZE28" s="0"/>
      <c r="ZF28" s="0"/>
      <c r="ZG28" s="0"/>
      <c r="ZH28" s="0"/>
      <c r="ZI28" s="0"/>
      <c r="ZJ28" s="0"/>
      <c r="ZK28" s="0"/>
      <c r="ZL28" s="0"/>
      <c r="ZM28" s="0"/>
      <c r="ZN28" s="0"/>
      <c r="ZO28" s="0"/>
      <c r="ZP28" s="0"/>
      <c r="ZQ28" s="0"/>
      <c r="ZR28" s="0"/>
      <c r="ZS28" s="0"/>
      <c r="ZT28" s="0"/>
      <c r="ZU28" s="0"/>
      <c r="ZV28" s="0"/>
      <c r="ZW28" s="0"/>
      <c r="ZX28" s="0"/>
      <c r="ZY28" s="0"/>
      <c r="ZZ28" s="0"/>
      <c r="AAA28" s="0"/>
      <c r="AAB28" s="0"/>
      <c r="AAC28" s="0"/>
      <c r="AAD28" s="0"/>
      <c r="AAE28" s="0"/>
      <c r="AAF28" s="0"/>
      <c r="AAG28" s="0"/>
      <c r="AAH28" s="0"/>
      <c r="AAI28" s="0"/>
      <c r="AAJ28" s="0"/>
      <c r="AAK28" s="0"/>
      <c r="AAL28" s="0"/>
      <c r="AAM28" s="0"/>
      <c r="AAN28" s="0"/>
      <c r="AAO28" s="0"/>
      <c r="AAP28" s="0"/>
      <c r="AAQ28" s="0"/>
      <c r="AAR28" s="0"/>
      <c r="AAS28" s="0"/>
      <c r="AAT28" s="0"/>
      <c r="AAU28" s="0"/>
      <c r="AAV28" s="0"/>
      <c r="AAW28" s="0"/>
      <c r="AAX28" s="0"/>
      <c r="AAY28" s="0"/>
      <c r="AAZ28" s="0"/>
      <c r="ABA28" s="0"/>
      <c r="ABB28" s="0"/>
      <c r="ABC28" s="0"/>
      <c r="ABD28" s="0"/>
      <c r="ABE28" s="0"/>
      <c r="ABF28" s="0"/>
      <c r="ABG28" s="0"/>
      <c r="ABH28" s="0"/>
      <c r="ABI28" s="0"/>
      <c r="ABJ28" s="0"/>
      <c r="ABK28" s="0"/>
      <c r="ABL28" s="0"/>
      <c r="ABM28" s="0"/>
      <c r="ABN28" s="0"/>
      <c r="ABO28" s="0"/>
      <c r="ABP28" s="0"/>
      <c r="ABQ28" s="0"/>
      <c r="ABR28" s="0"/>
      <c r="ABS28" s="0"/>
      <c r="ABT28" s="0"/>
      <c r="ABU28" s="0"/>
      <c r="ABV28" s="0"/>
      <c r="ABW28" s="0"/>
      <c r="ABX28" s="0"/>
      <c r="ABY28" s="0"/>
      <c r="ABZ28" s="0"/>
      <c r="ACA28" s="0"/>
      <c r="ACB28" s="0"/>
      <c r="ACC28" s="0"/>
      <c r="ACD28" s="0"/>
      <c r="ACE28" s="0"/>
      <c r="ACF28" s="0"/>
      <c r="ACG28" s="0"/>
      <c r="ACH28" s="0"/>
      <c r="ACI28" s="0"/>
      <c r="ACJ28" s="0"/>
      <c r="ACK28" s="0"/>
      <c r="ACL28" s="0"/>
      <c r="ACM28" s="0"/>
      <c r="ACN28" s="0"/>
      <c r="ACO28" s="0"/>
      <c r="ACP28" s="0"/>
      <c r="ACQ28" s="0"/>
      <c r="ACR28" s="0"/>
      <c r="ACS28" s="0"/>
      <c r="ACT28" s="0"/>
      <c r="ACU28" s="0"/>
      <c r="ACV28" s="0"/>
      <c r="ACW28" s="0"/>
      <c r="ACX28" s="0"/>
      <c r="ACY28" s="0"/>
      <c r="ACZ28" s="0"/>
      <c r="ADA28" s="0"/>
      <c r="ADB28" s="0"/>
      <c r="ADC28" s="0"/>
      <c r="ADD28" s="0"/>
      <c r="ADE28" s="0"/>
      <c r="ADF28" s="0"/>
      <c r="ADG28" s="0"/>
      <c r="ADH28" s="0"/>
      <c r="ADI28" s="0"/>
      <c r="ADJ28" s="0"/>
      <c r="ADK28" s="0"/>
      <c r="ADL28" s="0"/>
      <c r="ADM28" s="0"/>
      <c r="ADN28" s="0"/>
      <c r="ADO28" s="0"/>
      <c r="ADP28" s="0"/>
      <c r="ADQ28" s="0"/>
      <c r="ADR28" s="0"/>
      <c r="ADS28" s="0"/>
      <c r="ADT28" s="0"/>
      <c r="ADU28" s="0"/>
      <c r="ADV28" s="0"/>
      <c r="ADW28" s="0"/>
      <c r="ADX28" s="0"/>
      <c r="ADY28" s="0"/>
      <c r="ADZ28" s="0"/>
      <c r="AEA28" s="0"/>
      <c r="AEB28" s="0"/>
      <c r="AEC28" s="0"/>
      <c r="AED28" s="0"/>
      <c r="AEE28" s="0"/>
      <c r="AEF28" s="0"/>
      <c r="AEG28" s="0"/>
      <c r="AEH28" s="0"/>
      <c r="AEI28" s="0"/>
      <c r="AEJ28" s="0"/>
      <c r="AEK28" s="0"/>
      <c r="AEL28" s="0"/>
      <c r="AEM28" s="0"/>
      <c r="AEN28" s="0"/>
      <c r="AEO28" s="0"/>
      <c r="AEP28" s="0"/>
      <c r="AEQ28" s="0"/>
      <c r="AER28" s="0"/>
      <c r="AES28" s="0"/>
      <c r="AET28" s="0"/>
      <c r="AEU28" s="0"/>
      <c r="AEV28" s="0"/>
      <c r="AEW28" s="0"/>
      <c r="AEX28" s="0"/>
      <c r="AEY28" s="0"/>
      <c r="AEZ28" s="0"/>
      <c r="AFA28" s="0"/>
      <c r="AFB28" s="0"/>
      <c r="AFC28" s="0"/>
      <c r="AFD28" s="0"/>
      <c r="AFE28" s="0"/>
      <c r="AFF28" s="0"/>
      <c r="AFG28" s="0"/>
      <c r="AFH28" s="0"/>
      <c r="AFI28" s="0"/>
      <c r="AFJ28" s="0"/>
      <c r="AFK28" s="0"/>
      <c r="AFL28" s="0"/>
      <c r="AFM28" s="0"/>
      <c r="AFN28" s="0"/>
      <c r="AFO28" s="0"/>
      <c r="AFP28" s="0"/>
      <c r="AFQ28" s="0"/>
      <c r="AFR28" s="0"/>
      <c r="AFS28" s="0"/>
      <c r="AFT28" s="0"/>
      <c r="AFU28" s="0"/>
      <c r="AFV28" s="0"/>
      <c r="AFW28" s="0"/>
      <c r="AFX28" s="0"/>
      <c r="AFY28" s="0"/>
      <c r="AFZ28" s="0"/>
      <c r="AGA28" s="0"/>
      <c r="AGB28" s="0"/>
      <c r="AGC28" s="0"/>
      <c r="AGD28" s="0"/>
      <c r="AGE28" s="0"/>
      <c r="AGF28" s="0"/>
      <c r="AGG28" s="0"/>
      <c r="AGH28" s="0"/>
      <c r="AGI28" s="0"/>
      <c r="AGJ28" s="0"/>
      <c r="AGK28" s="0"/>
      <c r="AGL28" s="0"/>
      <c r="AGM28" s="0"/>
      <c r="AGN28" s="0"/>
      <c r="AGO28" s="0"/>
      <c r="AGP28" s="0"/>
      <c r="AGQ28" s="0"/>
      <c r="AGR28" s="0"/>
      <c r="AGS28" s="0"/>
      <c r="AGT28" s="0"/>
      <c r="AGU28" s="0"/>
      <c r="AGV28" s="0"/>
      <c r="AGW28" s="0"/>
      <c r="AGX28" s="0"/>
      <c r="AGY28" s="0"/>
      <c r="AGZ28" s="0"/>
      <c r="AHA28" s="0"/>
      <c r="AHB28" s="0"/>
      <c r="AHC28" s="0"/>
      <c r="AHD28" s="0"/>
      <c r="AHE28" s="0"/>
      <c r="AHF28" s="0"/>
      <c r="AHG28" s="0"/>
      <c r="AHH28" s="0"/>
      <c r="AHI28" s="0"/>
      <c r="AHJ28" s="0"/>
      <c r="AHK28" s="0"/>
      <c r="AHL28" s="0"/>
      <c r="AHM28" s="0"/>
      <c r="AHN28" s="0"/>
      <c r="AHO28" s="0"/>
      <c r="AHP28" s="0"/>
      <c r="AHQ28" s="0"/>
      <c r="AHR28" s="0"/>
      <c r="AHS28" s="0"/>
      <c r="AHT28" s="0"/>
      <c r="AHU28" s="0"/>
      <c r="AHV28" s="0"/>
      <c r="AHW28" s="0"/>
      <c r="AHX28" s="0"/>
      <c r="AHY28" s="0"/>
      <c r="AHZ28" s="0"/>
      <c r="AIA28" s="0"/>
      <c r="AIB28" s="0"/>
      <c r="AIC28" s="0"/>
      <c r="AID28" s="0"/>
      <c r="AIE28" s="0"/>
      <c r="AIF28" s="0"/>
      <c r="AIG28" s="0"/>
      <c r="AIH28" s="0"/>
      <c r="AII28" s="0"/>
      <c r="AIJ28" s="0"/>
      <c r="AIK28" s="0"/>
      <c r="AIL28" s="0"/>
      <c r="AIM28" s="0"/>
      <c r="AIN28" s="0"/>
      <c r="AIO28" s="0"/>
      <c r="AIP28" s="0"/>
      <c r="AIQ28" s="0"/>
      <c r="AIR28" s="0"/>
      <c r="AIS28" s="0"/>
      <c r="AIT28" s="0"/>
      <c r="AIU28" s="0"/>
      <c r="AIV28" s="0"/>
      <c r="AIW28" s="0"/>
      <c r="AIX28" s="0"/>
      <c r="AIY28" s="0"/>
      <c r="AIZ28" s="0"/>
      <c r="AJA28" s="0"/>
      <c r="AJB28" s="0"/>
      <c r="AJC28" s="0"/>
      <c r="AJD28" s="0"/>
      <c r="AJE28" s="0"/>
      <c r="AJF28" s="0"/>
      <c r="AJG28" s="0"/>
      <c r="AJH28" s="0"/>
      <c r="AJI28" s="0"/>
      <c r="AJJ28" s="0"/>
      <c r="AJK28" s="0"/>
      <c r="AJL28" s="0"/>
      <c r="AJM28" s="0"/>
      <c r="AJN28" s="0"/>
      <c r="AJO28" s="0"/>
      <c r="AJP28" s="0"/>
      <c r="AJQ28" s="0"/>
      <c r="AJR28" s="0"/>
      <c r="AJS28" s="0"/>
      <c r="AJT28" s="0"/>
      <c r="AJU28" s="0"/>
      <c r="AJV28" s="0"/>
      <c r="AJW28" s="0"/>
      <c r="AJX28" s="0"/>
      <c r="AJY28" s="0"/>
      <c r="AJZ28" s="0"/>
      <c r="AKA28" s="0"/>
      <c r="AKB28" s="0"/>
      <c r="AKC28" s="0"/>
      <c r="AKD28" s="0"/>
      <c r="AKE28" s="0"/>
      <c r="AKF28" s="0"/>
      <c r="AKG28" s="0"/>
      <c r="AKH28" s="0"/>
      <c r="AKI28" s="0"/>
      <c r="AKJ28" s="0"/>
      <c r="AKK28" s="0"/>
      <c r="AKL28" s="0"/>
      <c r="AKM28" s="0"/>
      <c r="AKN28" s="0"/>
      <c r="AKO28" s="0"/>
      <c r="AKP28" s="0"/>
      <c r="AKQ28" s="0"/>
      <c r="AKR28" s="0"/>
      <c r="AKS28" s="0"/>
      <c r="AKT28" s="0"/>
      <c r="AKU28" s="0"/>
      <c r="AKV28" s="0"/>
      <c r="AKW28" s="0"/>
      <c r="AKX28" s="0"/>
      <c r="AKY28" s="0"/>
      <c r="AKZ28" s="0"/>
      <c r="ALA28" s="0"/>
      <c r="ALB28" s="0"/>
      <c r="ALC28" s="0"/>
      <c r="ALD28" s="0"/>
      <c r="ALE28" s="0"/>
      <c r="ALF28" s="0"/>
      <c r="ALG28" s="0"/>
      <c r="ALH28" s="0"/>
      <c r="ALI28" s="0"/>
      <c r="ALJ28" s="0"/>
      <c r="ALK28" s="0"/>
      <c r="ALL28" s="0"/>
      <c r="ALM28" s="0"/>
      <c r="ALN28" s="0"/>
      <c r="ALO28" s="0"/>
      <c r="ALP28" s="0"/>
      <c r="ALQ28" s="0"/>
      <c r="ALR28" s="0"/>
      <c r="ALS28" s="0"/>
      <c r="ALT28" s="0"/>
      <c r="ALU28" s="0"/>
      <c r="ALV28" s="0"/>
      <c r="ALW28" s="0"/>
      <c r="ALX28" s="0"/>
      <c r="ALY28" s="0"/>
      <c r="ALZ28" s="0"/>
      <c r="AMA28" s="0"/>
      <c r="AMB28" s="0"/>
      <c r="AMC28" s="0"/>
      <c r="AMD28" s="0"/>
      <c r="AME28" s="0"/>
      <c r="AMF28" s="0"/>
      <c r="AMG28" s="0"/>
      <c r="AMH28" s="0"/>
      <c r="AMI28" s="0"/>
      <c r="AMJ28" s="0"/>
    </row>
    <row r="29" s="27" customFormat="true" ht="45" hidden="false" customHeight="true" outlineLevel="0" collapsed="false">
      <c r="A29" s="135" t="s">
        <v>247</v>
      </c>
      <c r="B29" s="136" t="s">
        <v>248</v>
      </c>
      <c r="C29" s="88" t="n">
        <v>400</v>
      </c>
      <c r="D29" s="11"/>
      <c r="E29" s="137" t="n">
        <v>0.1</v>
      </c>
      <c r="F29" s="138"/>
      <c r="G29" s="135" t="s">
        <v>249</v>
      </c>
      <c r="H29" s="135" t="s">
        <v>250</v>
      </c>
    </row>
    <row r="30" customFormat="false" ht="45" hidden="false" customHeight="true" outlineLevel="0" collapsed="false">
      <c r="A30" s="135" t="s">
        <v>251</v>
      </c>
      <c r="B30" s="136" t="s">
        <v>252</v>
      </c>
      <c r="C30" s="139" t="n">
        <v>500</v>
      </c>
      <c r="D30" s="11"/>
      <c r="E30" s="137" t="n">
        <v>0.1</v>
      </c>
      <c r="F30" s="138"/>
      <c r="G30" s="135" t="s">
        <v>253</v>
      </c>
      <c r="H30" s="135" t="s">
        <v>254</v>
      </c>
    </row>
    <row r="31" customFormat="false" ht="45" hidden="false" customHeight="true" outlineLevel="0" collapsed="false">
      <c r="A31" s="135" t="s">
        <v>255</v>
      </c>
      <c r="B31" s="136" t="s">
        <v>256</v>
      </c>
      <c r="C31" s="139" t="n">
        <v>500</v>
      </c>
      <c r="D31" s="11"/>
      <c r="E31" s="137" t="n">
        <v>0.1</v>
      </c>
      <c r="F31" s="138"/>
      <c r="G31" s="135" t="s">
        <v>253</v>
      </c>
      <c r="H31" s="135" t="s">
        <v>257</v>
      </c>
    </row>
    <row r="32" customFormat="false" ht="45" hidden="false" customHeight="true" outlineLevel="0" collapsed="false">
      <c r="A32" s="135" t="s">
        <v>258</v>
      </c>
      <c r="B32" s="136" t="s">
        <v>259</v>
      </c>
      <c r="C32" s="139" t="n">
        <v>300</v>
      </c>
      <c r="D32" s="11"/>
      <c r="E32" s="137" t="n">
        <v>0.1</v>
      </c>
      <c r="F32" s="138"/>
      <c r="G32" s="135" t="s">
        <v>260</v>
      </c>
      <c r="H32" s="135" t="s">
        <v>261</v>
      </c>
    </row>
    <row r="33" customFormat="false" ht="15" hidden="false" customHeight="false" outlineLevel="0" collapsed="false">
      <c r="A33" s="0"/>
      <c r="B33" s="0"/>
      <c r="C33" s="0"/>
      <c r="D33" s="0"/>
      <c r="E33" s="0"/>
      <c r="F33" s="0"/>
    </row>
    <row r="34" customFormat="false" ht="15" hidden="false" customHeight="false" outlineLevel="0" collapsed="false">
      <c r="A34" s="0"/>
      <c r="B34" s="0"/>
      <c r="C34" s="0"/>
      <c r="D34" s="0"/>
      <c r="E34" s="0"/>
      <c r="F34" s="0"/>
    </row>
    <row r="35" customFormat="false" ht="56.1" hidden="false" customHeight="true" outlineLevel="0" collapsed="false">
      <c r="A35" s="0"/>
      <c r="B35" s="6" t="s">
        <v>72</v>
      </c>
      <c r="C35" s="6" t="s">
        <v>262</v>
      </c>
      <c r="D35" s="6"/>
      <c r="E35" s="0"/>
      <c r="F35" s="0"/>
    </row>
    <row r="36" customFormat="false" ht="30" hidden="false" customHeight="true" outlineLevel="0" collapsed="false">
      <c r="A36" s="33" t="s">
        <v>263</v>
      </c>
      <c r="B36" s="60" t="s">
        <v>264</v>
      </c>
      <c r="C36" s="84" t="n">
        <f aca="false">30*(D29*(1-F29))+30*(D30*(1-F30))+20*(D31*(1-F31))+10*(D32*(1-F32))</f>
        <v>0</v>
      </c>
      <c r="D36" s="84"/>
      <c r="E36" s="0"/>
      <c r="F36" s="0"/>
    </row>
    <row r="37" customFormat="false" ht="30" hidden="false" customHeight="true" outlineLevel="0" collapsed="false">
      <c r="A37" s="33"/>
      <c r="B37" s="60"/>
      <c r="C37" s="84"/>
      <c r="D37" s="84"/>
      <c r="E37" s="0"/>
      <c r="F37" s="0"/>
    </row>
    <row r="38" customFormat="false" ht="30" hidden="false" customHeight="true" outlineLevel="0" collapsed="false">
      <c r="A38" s="0"/>
      <c r="B38" s="114"/>
      <c r="C38" s="116"/>
      <c r="D38" s="0"/>
      <c r="E38" s="0"/>
      <c r="F38" s="0"/>
    </row>
    <row r="39" customFormat="false" ht="21" hidden="false" customHeight="false" outlineLevel="0" collapsed="false">
      <c r="A39" s="0"/>
      <c r="B39" s="140" t="s">
        <v>265</v>
      </c>
      <c r="C39" s="86"/>
      <c r="D39" s="0"/>
      <c r="E39" s="0"/>
      <c r="F39" s="0"/>
    </row>
    <row r="40" customFormat="false" ht="15" hidden="false" customHeight="true" outlineLevel="0" collapsed="false">
      <c r="A40" s="35" t="s">
        <v>31</v>
      </c>
      <c r="B40" s="28" t="s">
        <v>266</v>
      </c>
      <c r="C40" s="28"/>
      <c r="D40" s="28"/>
      <c r="E40" s="28"/>
      <c r="F40" s="28"/>
    </row>
    <row r="41" customFormat="false" ht="15" hidden="false" customHeight="true" outlineLevel="0" collapsed="false">
      <c r="A41" s="35" t="s">
        <v>34</v>
      </c>
      <c r="B41" s="28" t="s">
        <v>267</v>
      </c>
      <c r="C41" s="28"/>
      <c r="D41" s="28"/>
      <c r="E41" s="28"/>
      <c r="F41" s="28"/>
    </row>
    <row r="42" customFormat="false" ht="15" hidden="false" customHeight="true" outlineLevel="0" collapsed="false">
      <c r="A42" s="35" t="s">
        <v>36</v>
      </c>
      <c r="B42" s="28" t="s">
        <v>268</v>
      </c>
      <c r="C42" s="28"/>
      <c r="D42" s="28"/>
      <c r="E42" s="28"/>
      <c r="F42" s="28"/>
    </row>
  </sheetData>
  <sheetProtection sheet="true" password="b509" objects="true" scenarios="true" selectLockedCells="true"/>
  <protectedRanges>
    <protectedRange name="Intervallo1" sqref="D13:D18"/>
  </protectedRanges>
  <mergeCells count="22">
    <mergeCell ref="B1:C1"/>
    <mergeCell ref="D1:E1"/>
    <mergeCell ref="B7:E7"/>
    <mergeCell ref="B8:E8"/>
    <mergeCell ref="A11:A12"/>
    <mergeCell ref="B11:B12"/>
    <mergeCell ref="C11:F11"/>
    <mergeCell ref="G11:H11"/>
    <mergeCell ref="C13:C18"/>
    <mergeCell ref="D13:D18"/>
    <mergeCell ref="A23:A24"/>
    <mergeCell ref="B23:B24"/>
    <mergeCell ref="C23:C24"/>
    <mergeCell ref="C27:D27"/>
    <mergeCell ref="E27:F27"/>
    <mergeCell ref="C35:D35"/>
    <mergeCell ref="A36:A37"/>
    <mergeCell ref="B36:B37"/>
    <mergeCell ref="C36:D37"/>
    <mergeCell ref="B40:F40"/>
    <mergeCell ref="B41:F41"/>
    <mergeCell ref="B42:F42"/>
  </mergeCells>
  <printOptions headings="false" gridLines="false" gridLinesSet="true" horizontalCentered="true" verticalCentered="true"/>
  <pageMargins left="0.118055555555556" right="0.118055555555556" top="0.748611111111111" bottom="0.748611111111111" header="0.315277777777778" footer="0.315277777777778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>&amp;CRIS-PACS AVEC</oddHeader>
    <oddFooter>&amp;LRIS-PACS_AVEC_Schema Offerta Economica_v1r.xlsx&amp;C&amp;A&amp;RPag. &amp;P di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P19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5" activeCellId="0" sqref="C5"/>
    </sheetView>
  </sheetViews>
  <sheetFormatPr defaultRowHeight="15"/>
  <cols>
    <col collapsed="false" hidden="false" max="1" min="1" style="0" width="8.85714285714286"/>
    <col collapsed="false" hidden="false" max="2" min="2" style="0" width="70.8622448979592"/>
    <col collapsed="false" hidden="false" max="8" min="3" style="0" width="15.7142857142857"/>
    <col collapsed="false" hidden="false" max="10" min="9" style="0" width="8.85714285714286"/>
    <col collapsed="false" hidden="false" max="11" min="11" style="0" width="14.7040816326531"/>
    <col collapsed="false" hidden="false" max="12" min="12" style="0" width="8.85714285714286"/>
    <col collapsed="false" hidden="false" max="14" min="13" style="0" width="15.7142857142857"/>
    <col collapsed="false" hidden="false" max="1025" min="15" style="0" width="8.85714285714286"/>
  </cols>
  <sheetData>
    <row r="2" customFormat="false" ht="23.25" hidden="false" customHeight="false" outlineLevel="0" collapsed="false">
      <c r="B2" s="141" t="s">
        <v>269</v>
      </c>
    </row>
    <row r="3" customFormat="false" ht="15" hidden="false" customHeight="false" outlineLevel="0" collapsed="false">
      <c r="A3" s="35" t="s">
        <v>270</v>
      </c>
      <c r="B3" s="79" t="s">
        <v>99</v>
      </c>
      <c r="C3" s="142" t="n">
        <f aca="false">PACS!$C$48</f>
        <v>0</v>
      </c>
    </row>
    <row r="4" customFormat="false" ht="15" hidden="false" customHeight="false" outlineLevel="0" collapsed="false">
      <c r="A4" s="35" t="s">
        <v>271</v>
      </c>
      <c r="B4" s="79" t="s">
        <v>272</v>
      </c>
      <c r="C4" s="142" t="n">
        <f aca="false">RIS!$C$33</f>
        <v>0</v>
      </c>
    </row>
    <row r="5" customFormat="false" ht="15" hidden="false" customHeight="false" outlineLevel="0" collapsed="false">
      <c r="A5" s="35" t="s">
        <v>273</v>
      </c>
      <c r="B5" s="79" t="s">
        <v>196</v>
      </c>
      <c r="C5" s="143" t="n">
        <f aca="false">WS!$C$30</f>
        <v>0</v>
      </c>
    </row>
    <row r="6" customFormat="false" ht="15" hidden="false" customHeight="true" outlineLevel="0" collapsed="false">
      <c r="A6" s="35" t="s">
        <v>274</v>
      </c>
      <c r="B6" s="79" t="s">
        <v>210</v>
      </c>
      <c r="C6" s="143" t="n">
        <f aca="false">'ROBOT CD-DVD'!$C$22</f>
        <v>0</v>
      </c>
    </row>
    <row r="7" customFormat="false" ht="15" hidden="false" customHeight="false" outlineLevel="0" collapsed="false">
      <c r="A7" s="35" t="s">
        <v>275</v>
      </c>
      <c r="B7" s="79" t="s">
        <v>236</v>
      </c>
      <c r="C7" s="142" t="n">
        <f aca="false">Altro!$C$23</f>
        <v>0</v>
      </c>
    </row>
    <row r="8" customFormat="false" ht="15" hidden="false" customHeight="false" outlineLevel="0" collapsed="false">
      <c r="A8" s="35" t="s">
        <v>276</v>
      </c>
      <c r="B8" s="79" t="s">
        <v>277</v>
      </c>
      <c r="C8" s="142" t="n">
        <f aca="false">SUM(C3:C7)</f>
        <v>0</v>
      </c>
    </row>
    <row r="9" customFormat="false" ht="15" hidden="false" customHeight="false" outlineLevel="0" collapsed="false">
      <c r="A9" s="35" t="s">
        <v>278</v>
      </c>
      <c r="B9" s="79" t="s">
        <v>279</v>
      </c>
      <c r="C9" s="142" t="n">
        <v>34700000</v>
      </c>
    </row>
    <row r="10" customFormat="false" ht="15" hidden="false" customHeight="false" outlineLevel="0" collapsed="false">
      <c r="A10" s="35" t="s">
        <v>280</v>
      </c>
      <c r="B10" s="79" t="s">
        <v>281</v>
      </c>
      <c r="C10" s="144" t="n">
        <f aca="false">1-C8/C9</f>
        <v>1</v>
      </c>
    </row>
    <row r="12" customFormat="false" ht="75" hidden="false" customHeight="false" outlineLevel="0" collapsed="false">
      <c r="B12" s="145" t="s">
        <v>282</v>
      </c>
      <c r="C12" s="146" t="s">
        <v>283</v>
      </c>
      <c r="D12" s="146" t="s">
        <v>284</v>
      </c>
      <c r="E12" s="146" t="s">
        <v>285</v>
      </c>
      <c r="F12" s="146" t="s">
        <v>286</v>
      </c>
      <c r="G12" s="146" t="s">
        <v>287</v>
      </c>
      <c r="H12" s="146" t="s">
        <v>72</v>
      </c>
      <c r="K12" s="147"/>
    </row>
    <row r="13" customFormat="false" ht="15" hidden="false" customHeight="false" outlineLevel="0" collapsed="false">
      <c r="A13" s="35" t="s">
        <v>288</v>
      </c>
      <c r="B13" s="79" t="s">
        <v>60</v>
      </c>
      <c r="C13" s="9" t="n">
        <f aca="false">PACS!C6+PACS!D28+PACS!S28+PACS!Q44</f>
        <v>0</v>
      </c>
      <c r="D13" s="148" t="n">
        <f aca="false">RIS!D24+RIS!G24+RIS!J24</f>
        <v>0</v>
      </c>
      <c r="E13" s="148" t="n">
        <f aca="false">WS!Q20</f>
        <v>0</v>
      </c>
      <c r="F13" s="148" t="n">
        <f aca="false">'ROBOT CD-DVD'!D12</f>
        <v>0</v>
      </c>
      <c r="G13" s="148" t="n">
        <f aca="false">Altro!F13+Altro!H13</f>
        <v>0</v>
      </c>
      <c r="H13" s="45" t="n">
        <f aca="false">SUM(C13:G13)</f>
        <v>0</v>
      </c>
      <c r="J13" s="149"/>
      <c r="K13" s="62"/>
    </row>
    <row r="14" customFormat="false" ht="15" hidden="false" customHeight="false" outlineLevel="0" collapsed="false">
      <c r="A14" s="35" t="s">
        <v>289</v>
      </c>
      <c r="B14" s="79" t="s">
        <v>62</v>
      </c>
      <c r="C14" s="9" t="n">
        <f aca="false">PACS!C7+PACS!D29+PACS!S29+PACS!Q45</f>
        <v>0</v>
      </c>
      <c r="D14" s="148" t="n">
        <f aca="false">RIS!D25+RIS!G25+RIS!J25</f>
        <v>0</v>
      </c>
      <c r="E14" s="148" t="n">
        <f aca="false">WS!Q21</f>
        <v>0</v>
      </c>
      <c r="F14" s="148" t="n">
        <f aca="false">'ROBOT CD-DVD'!D13</f>
        <v>0</v>
      </c>
      <c r="G14" s="148" t="n">
        <f aca="false">Altro!F14+Altro!H14</f>
        <v>0</v>
      </c>
      <c r="H14" s="45" t="n">
        <f aca="false">SUM(C14:G14)</f>
        <v>0</v>
      </c>
      <c r="J14" s="149"/>
      <c r="K14" s="62"/>
    </row>
    <row r="15" customFormat="false" ht="15" hidden="false" customHeight="false" outlineLevel="0" collapsed="false">
      <c r="A15" s="35" t="s">
        <v>290</v>
      </c>
      <c r="B15" s="79" t="s">
        <v>64</v>
      </c>
      <c r="C15" s="9" t="n">
        <f aca="false">PACS!C8+PACS!D30+PACS!S30+PACS!Q46</f>
        <v>0</v>
      </c>
      <c r="D15" s="148" t="n">
        <f aca="false">RIS!D26+RIS!G26+RIS!J26</f>
        <v>0</v>
      </c>
      <c r="E15" s="148" t="n">
        <f aca="false">WS!Q22</f>
        <v>0</v>
      </c>
      <c r="F15" s="148" t="n">
        <f aca="false">'ROBOT CD-DVD'!D14</f>
        <v>0</v>
      </c>
      <c r="G15" s="148" t="n">
        <f aca="false">Altro!F15+Altro!H15</f>
        <v>0</v>
      </c>
      <c r="H15" s="45" t="n">
        <f aca="false">SUM(C15:G15)</f>
        <v>0</v>
      </c>
      <c r="J15" s="149"/>
      <c r="K15" s="62"/>
    </row>
    <row r="16" customFormat="false" ht="15" hidden="false" customHeight="false" outlineLevel="0" collapsed="false">
      <c r="A16" s="35" t="s">
        <v>291</v>
      </c>
      <c r="B16" s="79" t="s">
        <v>66</v>
      </c>
      <c r="C16" s="9" t="n">
        <f aca="false">PACS!C9+PACS!D31+PACS!S31+PACS!Q47</f>
        <v>0</v>
      </c>
      <c r="D16" s="148" t="n">
        <f aca="false">RIS!D27+RIS!G27+RIS!J27</f>
        <v>0</v>
      </c>
      <c r="E16" s="148" t="n">
        <f aca="false">WS!Q23</f>
        <v>0</v>
      </c>
      <c r="F16" s="148" t="n">
        <f aca="false">'ROBOT CD-DVD'!D15</f>
        <v>0</v>
      </c>
      <c r="G16" s="148" t="n">
        <f aca="false">Altro!F16+Altro!H16</f>
        <v>0</v>
      </c>
      <c r="H16" s="45" t="n">
        <f aca="false">SUM(C16:G16)</f>
        <v>0</v>
      </c>
      <c r="J16" s="149"/>
      <c r="K16" s="62"/>
      <c r="M16" s="62"/>
      <c r="N16" s="62"/>
      <c r="O16" s="150"/>
      <c r="P16" s="151"/>
    </row>
    <row r="17" customFormat="false" ht="15" hidden="false" customHeight="false" outlineLevel="0" collapsed="false">
      <c r="A17" s="35" t="s">
        <v>292</v>
      </c>
      <c r="B17" s="79" t="s">
        <v>68</v>
      </c>
      <c r="C17" s="9" t="n">
        <f aca="false">PACS!C10+PACS!D32+PACS!S32+PACS!Q48</f>
        <v>0</v>
      </c>
      <c r="D17" s="148" t="n">
        <f aca="false">RIS!D28+RIS!G28+RIS!J28</f>
        <v>0</v>
      </c>
      <c r="E17" s="148" t="n">
        <f aca="false">WS!Q24</f>
        <v>0</v>
      </c>
      <c r="F17" s="148" t="n">
        <f aca="false">'ROBOT CD-DVD'!D16</f>
        <v>0</v>
      </c>
      <c r="G17" s="148" t="n">
        <f aca="false">Altro!F17+Altro!H17</f>
        <v>0</v>
      </c>
      <c r="H17" s="45" t="n">
        <f aca="false">SUM(C17:G17)</f>
        <v>0</v>
      </c>
      <c r="J17" s="149"/>
      <c r="K17" s="62"/>
      <c r="M17" s="62"/>
      <c r="N17" s="62"/>
      <c r="O17" s="150"/>
      <c r="P17" s="151"/>
    </row>
    <row r="18" customFormat="false" ht="15" hidden="false" customHeight="false" outlineLevel="0" collapsed="false">
      <c r="A18" s="35" t="s">
        <v>293</v>
      </c>
      <c r="B18" s="79" t="s">
        <v>70</v>
      </c>
      <c r="C18" s="9" t="n">
        <f aca="false">PACS!C11+PACS!D33+PACS!S33+PACS!Q49</f>
        <v>0</v>
      </c>
      <c r="D18" s="148" t="n">
        <f aca="false">RIS!D29+RIS!G29+RIS!J29</f>
        <v>0</v>
      </c>
      <c r="E18" s="148" t="n">
        <f aca="false">WS!Q25</f>
        <v>0</v>
      </c>
      <c r="F18" s="148" t="n">
        <f aca="false">'ROBOT CD-DVD'!D17</f>
        <v>0</v>
      </c>
      <c r="G18" s="148" t="n">
        <f aca="false">Altro!F18+Altro!H18</f>
        <v>0</v>
      </c>
      <c r="H18" s="45" t="n">
        <f aca="false">SUM(C18:G18)</f>
        <v>0</v>
      </c>
      <c r="J18" s="149"/>
      <c r="K18" s="62"/>
      <c r="M18" s="62"/>
      <c r="N18" s="62"/>
      <c r="O18" s="150"/>
      <c r="P18" s="151"/>
    </row>
    <row r="19" customFormat="false" ht="15" hidden="false" customHeight="false" outlineLevel="0" collapsed="false">
      <c r="A19" s="152" t="s">
        <v>294</v>
      </c>
      <c r="B19" s="153" t="s">
        <v>72</v>
      </c>
      <c r="C19" s="45" t="n">
        <f aca="false">SUM(C13:C18)</f>
        <v>0</v>
      </c>
      <c r="D19" s="45" t="n">
        <f aca="false">SUM(D13:D18)</f>
        <v>0</v>
      </c>
      <c r="E19" s="45" t="n">
        <f aca="false">SUM(E13:E18)</f>
        <v>0</v>
      </c>
      <c r="F19" s="45" t="n">
        <f aca="false">SUM(F13:F18)</f>
        <v>0</v>
      </c>
      <c r="G19" s="45" t="n">
        <f aca="false">SUM(G13:G18)</f>
        <v>0</v>
      </c>
      <c r="H19" s="45" t="n">
        <f aca="false">SUM(H13:H18)</f>
        <v>0</v>
      </c>
      <c r="J19" s="149"/>
      <c r="M19" s="62"/>
      <c r="N19" s="62"/>
      <c r="O19" s="150"/>
      <c r="P19" s="151"/>
    </row>
  </sheetData>
  <sheetProtection sheet="true" password="b509" objects="true" scenarios="true"/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LibreOffice/4.4.2.2$Windows_x86 LibreOffice_project/c4c7d32d0d49397cad38d62472b0bc8acff48dd6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language>it-IT</dc:language>
  <cp:lastPrinted>2018-02-07T09:21:41Z</cp:lastPrinted>
  <dcterms:modified xsi:type="dcterms:W3CDTF">2018-04-06T13:30:43Z</dcterms:modified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