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3260" windowHeight="10365" activeTab="3"/>
  </bookViews>
  <sheets>
    <sheet name="Dispositivi" sheetId="2" r:id="rId1"/>
    <sheet name="SACCHE" sheetId="12" r:id="rId2"/>
    <sheet name="sconto merce" sheetId="6" r:id="rId3"/>
    <sheet name="Riepilogo" sheetId="3" r:id="rId4"/>
  </sheets>
  <calcPr calcId="114210"/>
</workbook>
</file>

<file path=xl/calcChain.xml><?xml version="1.0" encoding="utf-8"?>
<calcChain xmlns="http://schemas.openxmlformats.org/spreadsheetml/2006/main">
  <c r="D42" i="3"/>
  <c r="D26"/>
  <c r="D27"/>
  <c r="D28"/>
  <c r="D49"/>
  <c r="D51"/>
  <c r="D32"/>
  <c r="D33"/>
  <c r="D34"/>
  <c r="D41"/>
  <c r="D35"/>
  <c r="D36"/>
  <c r="D37"/>
  <c r="D39"/>
  <c r="D50"/>
  <c r="D47"/>
  <c r="F45"/>
  <c r="F50"/>
  <c r="F49"/>
  <c r="F46"/>
  <c r="S9" i="12"/>
  <c r="S8"/>
  <c r="S7"/>
  <c r="O11" i="2"/>
  <c r="N11"/>
  <c r="N12"/>
  <c r="N13"/>
  <c r="O13"/>
  <c r="N14"/>
  <c r="N8"/>
  <c r="O8"/>
  <c r="N10"/>
  <c r="O10"/>
  <c r="N9"/>
  <c r="O9"/>
  <c r="N7"/>
  <c r="O7"/>
  <c r="N6"/>
  <c r="O6"/>
  <c r="O15"/>
</calcChain>
</file>

<file path=xl/sharedStrings.xml><?xml version="1.0" encoding="utf-8"?>
<sst xmlns="http://schemas.openxmlformats.org/spreadsheetml/2006/main" count="138" uniqueCount="91">
  <si>
    <t>Nome e codice prodotto</t>
  </si>
  <si>
    <t>% di sconto praticata sul listino</t>
  </si>
  <si>
    <t>% IVA</t>
  </si>
  <si>
    <t>Descrizione prodotto</t>
  </si>
  <si>
    <t>Confezionamento</t>
  </si>
  <si>
    <t>Prezzo a confezione</t>
  </si>
  <si>
    <t>Nome e codice del prodotto</t>
  </si>
  <si>
    <t>Numero di confezioni offerte per AOSP Bologna</t>
  </si>
  <si>
    <t>Numero di confezioni offerte per AOSP Ferrara</t>
  </si>
  <si>
    <t>Prezzo listino a confezione</t>
  </si>
  <si>
    <t>Descrizione del prodotto</t>
  </si>
  <si>
    <t>CND</t>
  </si>
  <si>
    <t>FABBRICANTE</t>
  </si>
  <si>
    <t>MODELLO</t>
  </si>
  <si>
    <t>CODICE</t>
  </si>
  <si>
    <t>CODICE CIVAB
se presente</t>
  </si>
  <si>
    <t>Prezzo unitario di listino del dispositivo</t>
  </si>
  <si>
    <t>Repertorio</t>
  </si>
  <si>
    <t>Totale</t>
  </si>
  <si>
    <t>Prezzo unitario</t>
  </si>
  <si>
    <t>tetto massimo</t>
  </si>
  <si>
    <t>Totale complessivo annuo</t>
  </si>
  <si>
    <t xml:space="preserve">Numero di confezioni offerte </t>
  </si>
  <si>
    <t>Scheda 1: Dispositivi</t>
  </si>
  <si>
    <t>Numero per AOU Bologna</t>
  </si>
  <si>
    <t>Numeroper AOU Ferrara</t>
  </si>
  <si>
    <t>fabbisogno/anno</t>
  </si>
  <si>
    <t>Scheda 3: Materiale di Consumo in sconto merce</t>
  </si>
  <si>
    <t>AUSL Bologna</t>
  </si>
  <si>
    <t>AOU
Bologna</t>
  </si>
  <si>
    <t>AOU
Ferrara</t>
  </si>
  <si>
    <t>scompositori</t>
  </si>
  <si>
    <t>saldatori portatili</t>
  </si>
  <si>
    <t>stativi per saldatori</t>
  </si>
  <si>
    <t>saldatori da banco</t>
  </si>
  <si>
    <t>sistemi filtraggio</t>
  </si>
  <si>
    <t xml:space="preserve">software </t>
  </si>
  <si>
    <t>Bilance donazione fisse</t>
  </si>
  <si>
    <t>Bilance donazione mobili</t>
  </si>
  <si>
    <t>pinze stripper</t>
  </si>
  <si>
    <t>NUMERO REPERTORIO
se previsto</t>
  </si>
  <si>
    <t>canone noleggio annuo unitario</t>
  </si>
  <si>
    <t>canone noleggio annuo totale</t>
  </si>
  <si>
    <t>AUSL Imola</t>
  </si>
  <si>
    <t xml:space="preserve">AUSL Bologna </t>
  </si>
  <si>
    <t>incluso</t>
  </si>
  <si>
    <t>TOTALE CANONI ANNUI NOLEGGIO</t>
  </si>
  <si>
    <t>Scheda 2: Sacche</t>
  </si>
  <si>
    <t xml:space="preserve">sistemi di raccolta con filtri in linea per leucodeplezione da concentrato eritrocitario </t>
  </si>
  <si>
    <t>sistemi di raccolta con filtri in linea per leucodeplezione da sangue intero</t>
  </si>
  <si>
    <t>sacche per sangue autologo</t>
  </si>
  <si>
    <t>sacche transfer 300 ml</t>
  </si>
  <si>
    <t>sacche transfer 600 ml</t>
  </si>
  <si>
    <t>sacche transfer 1000 ml</t>
  </si>
  <si>
    <t>sacche transfer pediatriche  150 ml</t>
  </si>
  <si>
    <t>prodotti per la disinfezione (se dedicati)</t>
  </si>
  <si>
    <t>nei quantitativi necessari all'esecuzione delle manutenzioni autonome</t>
  </si>
  <si>
    <t>TETTO MASSIMO</t>
  </si>
  <si>
    <t>totale annuo</t>
  </si>
  <si>
    <t>Numero per AUSL Bologna e Imola</t>
  </si>
  <si>
    <t>Numero di confezioni offerte per AUSL Bologna e Imola</t>
  </si>
  <si>
    <t>prezzo totale/anno</t>
  </si>
  <si>
    <t>TOTALE SPESA PER SACCHE ANNO</t>
  </si>
  <si>
    <t>Prezzo unitario OFFERTO</t>
  </si>
  <si>
    <t>Prezzo max (UNITARIO )</t>
  </si>
  <si>
    <t>Prezzo max (CANONE/ANNUO)</t>
  </si>
  <si>
    <t>INCLUSO</t>
  </si>
  <si>
    <t>-----</t>
  </si>
  <si>
    <t>CANONE ANNUO unitario OFFERTO</t>
  </si>
  <si>
    <t>Totale complessivo annuo SACCHE</t>
  </si>
  <si>
    <t>Totale complessivo annuo CANONI</t>
  </si>
  <si>
    <t>Totale complessivo TRIENNIO SACCHE</t>
  </si>
  <si>
    <t>Totale complessivo TRIENNIO CANONI</t>
  </si>
  <si>
    <t>TOTALE ANNUO FORNITURA</t>
  </si>
  <si>
    <t>TOTALE TRIENNIO FORNITURA</t>
  </si>
  <si>
    <t>/</t>
  </si>
  <si>
    <t>ALLEGATO G - SCHEDA OFFERTA ECONOMICA</t>
  </si>
  <si>
    <t xml:space="preserve">Scheda 4: Riepilogo OFFERTA ECONOMICA </t>
  </si>
  <si>
    <t>Descrizione</t>
  </si>
  <si>
    <t>Quantità/anno</t>
  </si>
  <si>
    <t>TOTALE IVA ESCLUSA</t>
  </si>
  <si>
    <t>TOTALE IVA INCLUSA</t>
  </si>
  <si>
    <t>Prezzo unitario OFFERTO IVA esclusa</t>
  </si>
  <si>
    <t>Prezzo IVA inclusa</t>
  </si>
  <si>
    <t>Quantità</t>
  </si>
  <si>
    <t>AUSL BO</t>
  </si>
  <si>
    <t>AOU BO</t>
  </si>
  <si>
    <t>AUSL IMOLA</t>
  </si>
  <si>
    <t xml:space="preserve">AOU FE </t>
  </si>
  <si>
    <t>TOTALE ANNUO FORNITURA IVA ESCLUSA</t>
  </si>
  <si>
    <t>Totale complessivo triennale * (importo IVA esclusa da indicare anche sul portale Intercenter)</t>
  </si>
</sst>
</file>

<file path=xl/styles.xml><?xml version="1.0" encoding="utf-8"?>
<styleSheet xmlns="http://schemas.openxmlformats.org/spreadsheetml/2006/main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_-;\-&quot;€&quot;\ * #,##0.0_-;_-&quot;€&quot;\ * &quot;-&quot;??_-;_-@_-"/>
    <numFmt numFmtId="166" formatCode="_-&quot;€&quot;\ * #,##0_-;\-&quot;€&quot;\ * #,##0_-;_-&quot;€&quot;\ * &quot;-&quot;??_-;_-@_-"/>
  </numFmts>
  <fonts count="10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0" fillId="0" borderId="1" xfId="0" applyBorder="1"/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49" fontId="3" fillId="0" borderId="0" xfId="0" applyNumberFormat="1" applyFont="1" applyBorder="1" applyAlignment="1" applyProtection="1">
      <alignment horizontal="center" vertical="center" wrapText="1"/>
    </xf>
    <xf numFmtId="44" fontId="0" fillId="0" borderId="1" xfId="0" applyNumberFormat="1" applyBorder="1"/>
    <xf numFmtId="0" fontId="3" fillId="0" borderId="0" xfId="0" applyFont="1" applyBorder="1" applyAlignment="1">
      <alignment horizontal="center" vertical="center" wrapText="1"/>
    </xf>
    <xf numFmtId="9" fontId="0" fillId="0" borderId="1" xfId="0" applyNumberFormat="1" applyBorder="1"/>
    <xf numFmtId="44" fontId="3" fillId="0" borderId="1" xfId="0" applyNumberFormat="1" applyFont="1" applyBorder="1"/>
    <xf numFmtId="44" fontId="3" fillId="0" borderId="1" xfId="1" applyFont="1" applyBorder="1"/>
    <xf numFmtId="164" fontId="0" fillId="0" borderId="1" xfId="0" applyNumberForma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Fill="1" applyBorder="1"/>
    <xf numFmtId="0" fontId="6" fillId="0" borderId="1" xfId="0" applyFont="1" applyFill="1" applyBorder="1"/>
    <xf numFmtId="164" fontId="5" fillId="0" borderId="1" xfId="0" applyNumberFormat="1" applyFont="1" applyBorder="1"/>
    <xf numFmtId="8" fontId="6" fillId="0" borderId="1" xfId="1" applyNumberFormat="1" applyFont="1" applyBorder="1"/>
    <xf numFmtId="164" fontId="6" fillId="0" borderId="1" xfId="0" applyNumberFormat="1" applyFont="1" applyFill="1" applyBorder="1"/>
    <xf numFmtId="44" fontId="3" fillId="0" borderId="1" xfId="0" applyNumberFormat="1" applyFont="1" applyFill="1" applyBorder="1"/>
    <xf numFmtId="49" fontId="3" fillId="0" borderId="2" xfId="0" applyNumberFormat="1" applyFont="1" applyBorder="1" applyAlignment="1" applyProtection="1">
      <alignment horizontal="center" vertical="center" wrapText="1"/>
    </xf>
    <xf numFmtId="164" fontId="0" fillId="2" borderId="1" xfId="2" applyNumberFormat="1" applyFont="1" applyFill="1" applyBorder="1"/>
    <xf numFmtId="44" fontId="3" fillId="2" borderId="1" xfId="0" applyNumberFormat="1" applyFont="1" applyFill="1" applyBorder="1"/>
    <xf numFmtId="44" fontId="3" fillId="0" borderId="3" xfId="1" applyFont="1" applyBorder="1"/>
    <xf numFmtId="0" fontId="5" fillId="0" borderId="0" xfId="0" applyFont="1" applyAlignment="1"/>
    <xf numFmtId="0" fontId="9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164" fontId="6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2" borderId="1" xfId="0" applyFill="1" applyBorder="1"/>
    <xf numFmtId="0" fontId="7" fillId="0" borderId="1" xfId="0" applyFont="1" applyBorder="1" applyAlignment="1">
      <alignment horizontal="left" vertical="center"/>
    </xf>
    <xf numFmtId="166" fontId="5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Border="1"/>
    <xf numFmtId="0" fontId="6" fillId="2" borderId="4" xfId="0" applyFont="1" applyFill="1" applyBorder="1"/>
    <xf numFmtId="166" fontId="6" fillId="2" borderId="1" xfId="3" applyNumberFormat="1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3" fontId="9" fillId="0" borderId="1" xfId="0" applyNumberFormat="1" applyFont="1" applyBorder="1" applyAlignment="1">
      <alignment horizontal="center" vertical="center"/>
    </xf>
    <xf numFmtId="44" fontId="3" fillId="0" borderId="1" xfId="1" applyFont="1" applyFill="1" applyBorder="1" applyAlignment="1" applyProtection="1">
      <alignment horizontal="center" vertical="center" wrapText="1"/>
    </xf>
    <xf numFmtId="44" fontId="3" fillId="3" borderId="1" xfId="0" applyNumberFormat="1" applyFont="1" applyFill="1" applyBorder="1"/>
    <xf numFmtId="44" fontId="3" fillId="3" borderId="0" xfId="0" applyNumberFormat="1" applyFont="1" applyFill="1" applyBorder="1"/>
    <xf numFmtId="165" fontId="5" fillId="0" borderId="4" xfId="3" applyNumberFormat="1" applyFont="1" applyFill="1" applyBorder="1" applyAlignment="1">
      <alignment horizontal="center" vertical="center" wrapText="1"/>
    </xf>
    <xf numFmtId="165" fontId="6" fillId="0" borderId="4" xfId="3" applyNumberFormat="1" applyFont="1" applyBorder="1"/>
    <xf numFmtId="165" fontId="6" fillId="2" borderId="4" xfId="3" applyNumberFormat="1" applyFont="1" applyFill="1" applyBorder="1"/>
    <xf numFmtId="165" fontId="6" fillId="2" borderId="4" xfId="0" applyNumberFormat="1" applyFont="1" applyFill="1" applyBorder="1"/>
    <xf numFmtId="3" fontId="9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/>
    <xf numFmtId="44" fontId="0" fillId="4" borderId="1" xfId="0" applyNumberFormat="1" applyFill="1" applyBorder="1"/>
    <xf numFmtId="0" fontId="5" fillId="2" borderId="5" xfId="0" applyFont="1" applyFill="1" applyBorder="1" applyAlignment="1"/>
    <xf numFmtId="0" fontId="4" fillId="2" borderId="1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44" fontId="0" fillId="0" borderId="2" xfId="0" applyNumberFormat="1" applyBorder="1"/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4" fontId="3" fillId="2" borderId="6" xfId="0" applyNumberFormat="1" applyFont="1" applyFill="1" applyBorder="1"/>
    <xf numFmtId="44" fontId="0" fillId="4" borderId="2" xfId="0" applyNumberFormat="1" applyFill="1" applyBorder="1"/>
    <xf numFmtId="44" fontId="0" fillId="0" borderId="3" xfId="0" applyNumberFormat="1" applyBorder="1"/>
    <xf numFmtId="44" fontId="3" fillId="2" borderId="4" xfId="0" applyNumberFormat="1" applyFont="1" applyFill="1" applyBorder="1"/>
    <xf numFmtId="44" fontId="3" fillId="0" borderId="3" xfId="0" applyNumberFormat="1" applyFont="1" applyBorder="1"/>
    <xf numFmtId="44" fontId="3" fillId="0" borderId="2" xfId="0" applyNumberFormat="1" applyFont="1" applyBorder="1"/>
    <xf numFmtId="44" fontId="3" fillId="0" borderId="2" xfId="1" applyFont="1" applyBorder="1"/>
    <xf numFmtId="0" fontId="0" fillId="0" borderId="3" xfId="0" applyBorder="1"/>
    <xf numFmtId="49" fontId="4" fillId="0" borderId="4" xfId="0" applyNumberFormat="1" applyFont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Euro" xfId="1"/>
    <cellStyle name="Migliaia" xfId="2" builtinId="3"/>
    <cellStyle name="Normale" xfId="0" builtinId="0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activeCell="O15" sqref="A1:O15"/>
    </sheetView>
  </sheetViews>
  <sheetFormatPr defaultRowHeight="15"/>
  <cols>
    <col min="1" max="1" width="42.5703125" style="22" customWidth="1"/>
    <col min="2" max="2" width="18.5703125" style="22" customWidth="1"/>
    <col min="3" max="3" width="10" style="22" customWidth="1"/>
    <col min="4" max="4" width="9.7109375" style="22" bestFit="1" customWidth="1"/>
    <col min="5" max="5" width="13.42578125" style="22" customWidth="1"/>
    <col min="6" max="6" width="18.5703125" style="22" customWidth="1"/>
    <col min="7" max="7" width="16.28515625" style="22" customWidth="1"/>
    <col min="8" max="9" width="13.85546875" style="22" customWidth="1"/>
    <col min="10" max="13" width="9.85546875" style="22" customWidth="1"/>
    <col min="14" max="14" width="11.140625" style="22" customWidth="1"/>
    <col min="15" max="15" width="13.85546875" style="22" customWidth="1"/>
    <col min="16" max="16384" width="9.140625" style="22"/>
  </cols>
  <sheetData>
    <row r="1" spans="1:15" ht="30" customHeight="1">
      <c r="A1" s="67" t="s">
        <v>76</v>
      </c>
      <c r="B1" s="66"/>
      <c r="C1" s="66"/>
      <c r="D1" s="20"/>
      <c r="E1" s="20"/>
      <c r="F1" s="20"/>
      <c r="G1" s="20"/>
      <c r="H1" s="20"/>
      <c r="I1" s="20"/>
      <c r="O1" s="20"/>
    </row>
    <row r="2" spans="1:15">
      <c r="A2" s="21"/>
      <c r="B2" s="21"/>
      <c r="C2" s="21"/>
      <c r="D2" s="21"/>
      <c r="E2" s="21"/>
      <c r="F2" s="21"/>
      <c r="G2" s="21"/>
      <c r="H2" s="21"/>
      <c r="I2" s="21"/>
      <c r="O2" s="21"/>
    </row>
    <row r="3" spans="1:15" ht="18">
      <c r="A3" s="3" t="s">
        <v>23</v>
      </c>
      <c r="B3" s="35"/>
      <c r="C3" s="35"/>
      <c r="D3" s="35"/>
      <c r="E3" s="35"/>
      <c r="F3" s="35"/>
      <c r="G3" s="35"/>
      <c r="H3" s="35"/>
      <c r="I3" s="35"/>
      <c r="O3" s="35"/>
    </row>
    <row r="5" spans="1:15" ht="60">
      <c r="A5" s="23"/>
      <c r="B5" s="23" t="s">
        <v>12</v>
      </c>
      <c r="C5" s="23" t="s">
        <v>13</v>
      </c>
      <c r="D5" s="23" t="s">
        <v>14</v>
      </c>
      <c r="E5" s="23" t="s">
        <v>15</v>
      </c>
      <c r="F5" s="23" t="s">
        <v>40</v>
      </c>
      <c r="G5" s="23" t="s">
        <v>16</v>
      </c>
      <c r="H5" s="23" t="s">
        <v>41</v>
      </c>
      <c r="I5" s="23" t="s">
        <v>57</v>
      </c>
      <c r="J5" s="23" t="s">
        <v>44</v>
      </c>
      <c r="K5" s="23" t="s">
        <v>43</v>
      </c>
      <c r="L5" s="23" t="s">
        <v>29</v>
      </c>
      <c r="M5" s="23" t="s">
        <v>30</v>
      </c>
      <c r="N5" s="23" t="s">
        <v>18</v>
      </c>
      <c r="O5" s="23" t="s">
        <v>42</v>
      </c>
    </row>
    <row r="6" spans="1:15" ht="21.75" customHeight="1">
      <c r="A6" s="36" t="s">
        <v>31</v>
      </c>
      <c r="B6" s="23"/>
      <c r="C6" s="23"/>
      <c r="D6" s="23"/>
      <c r="E6" s="23"/>
      <c r="F6" s="23"/>
      <c r="G6" s="23"/>
      <c r="H6" s="23"/>
      <c r="I6" s="46">
        <v>3500</v>
      </c>
      <c r="J6" s="29">
        <v>10</v>
      </c>
      <c r="K6" s="29"/>
      <c r="L6" s="25">
        <v>0</v>
      </c>
      <c r="M6" s="25">
        <v>0</v>
      </c>
      <c r="N6" s="27">
        <f t="shared" ref="N6:N14" si="0">SUM(J6:M6)</f>
        <v>10</v>
      </c>
      <c r="O6" s="37">
        <f t="shared" ref="O6:O11" si="1">H6*N6</f>
        <v>0</v>
      </c>
    </row>
    <row r="7" spans="1:15" ht="21.75" customHeight="1">
      <c r="A7" s="36" t="s">
        <v>37</v>
      </c>
      <c r="B7" s="24"/>
      <c r="C7" s="24"/>
      <c r="D7" s="24"/>
      <c r="E7" s="24"/>
      <c r="F7" s="24"/>
      <c r="G7" s="28"/>
      <c r="H7" s="28"/>
      <c r="I7" s="47">
        <v>500</v>
      </c>
      <c r="J7" s="29">
        <v>21</v>
      </c>
      <c r="K7" s="29">
        <v>9</v>
      </c>
      <c r="L7" s="25">
        <v>9</v>
      </c>
      <c r="M7" s="25">
        <v>18</v>
      </c>
      <c r="N7" s="27">
        <f t="shared" si="0"/>
        <v>57</v>
      </c>
      <c r="O7" s="37">
        <f t="shared" si="1"/>
        <v>0</v>
      </c>
    </row>
    <row r="8" spans="1:15" ht="21.75" customHeight="1">
      <c r="A8" s="36" t="s">
        <v>38</v>
      </c>
      <c r="B8" s="24"/>
      <c r="C8" s="24"/>
      <c r="D8" s="24"/>
      <c r="E8" s="24"/>
      <c r="F8" s="24"/>
      <c r="G8" s="28"/>
      <c r="H8" s="28"/>
      <c r="I8" s="47">
        <v>500</v>
      </c>
      <c r="J8" s="29">
        <v>6</v>
      </c>
      <c r="K8" s="29">
        <v>0</v>
      </c>
      <c r="L8" s="25">
        <v>0</v>
      </c>
      <c r="M8" s="25">
        <v>30</v>
      </c>
      <c r="N8" s="27">
        <f t="shared" si="0"/>
        <v>36</v>
      </c>
      <c r="O8" s="37">
        <f t="shared" si="1"/>
        <v>0</v>
      </c>
    </row>
    <row r="9" spans="1:15" ht="21.75" customHeight="1">
      <c r="A9" s="36" t="s">
        <v>32</v>
      </c>
      <c r="B9" s="24"/>
      <c r="C9" s="24"/>
      <c r="D9" s="24"/>
      <c r="E9" s="24"/>
      <c r="F9" s="24"/>
      <c r="G9" s="28"/>
      <c r="H9" s="28"/>
      <c r="I9" s="47">
        <v>150</v>
      </c>
      <c r="J9" s="25">
        <v>31</v>
      </c>
      <c r="K9" s="25">
        <v>10</v>
      </c>
      <c r="L9" s="25">
        <v>9</v>
      </c>
      <c r="M9" s="25">
        <v>12</v>
      </c>
      <c r="N9" s="27">
        <f t="shared" si="0"/>
        <v>62</v>
      </c>
      <c r="O9" s="37">
        <f t="shared" si="1"/>
        <v>0</v>
      </c>
    </row>
    <row r="10" spans="1:15" ht="21.75" customHeight="1">
      <c r="A10" s="36" t="s">
        <v>33</v>
      </c>
      <c r="B10" s="24"/>
      <c r="C10" s="24"/>
      <c r="D10" s="24"/>
      <c r="E10" s="24"/>
      <c r="F10" s="24"/>
      <c r="G10" s="28"/>
      <c r="H10" s="28"/>
      <c r="I10" s="47">
        <v>100</v>
      </c>
      <c r="J10" s="26">
        <v>11</v>
      </c>
      <c r="K10" s="26">
        <v>1</v>
      </c>
      <c r="L10" s="25">
        <v>1</v>
      </c>
      <c r="M10" s="25">
        <v>6</v>
      </c>
      <c r="N10" s="27">
        <f t="shared" si="0"/>
        <v>19</v>
      </c>
      <c r="O10" s="37">
        <f t="shared" si="1"/>
        <v>0</v>
      </c>
    </row>
    <row r="11" spans="1:15" ht="21.75" customHeight="1">
      <c r="A11" s="36" t="s">
        <v>34</v>
      </c>
      <c r="B11" s="24"/>
      <c r="C11" s="24"/>
      <c r="D11" s="24"/>
      <c r="E11" s="24"/>
      <c r="F11" s="24"/>
      <c r="G11" s="24"/>
      <c r="H11" s="24"/>
      <c r="I11" s="47">
        <v>400</v>
      </c>
      <c r="J11" s="24">
        <v>7</v>
      </c>
      <c r="K11" s="24">
        <v>0</v>
      </c>
      <c r="L11" s="24">
        <v>0</v>
      </c>
      <c r="M11" s="26">
        <v>2</v>
      </c>
      <c r="N11" s="27">
        <f t="shared" si="0"/>
        <v>9</v>
      </c>
      <c r="O11" s="37">
        <f t="shared" si="1"/>
        <v>0</v>
      </c>
    </row>
    <row r="12" spans="1:15" ht="21.75" customHeight="1">
      <c r="A12" s="36" t="s">
        <v>39</v>
      </c>
      <c r="B12" s="24"/>
      <c r="C12" s="24"/>
      <c r="D12" s="24"/>
      <c r="E12" s="24"/>
      <c r="F12" s="24"/>
      <c r="G12" s="24"/>
      <c r="H12" s="24" t="s">
        <v>45</v>
      </c>
      <c r="I12" s="49">
        <v>0</v>
      </c>
      <c r="J12" s="24">
        <v>20</v>
      </c>
      <c r="K12" s="24">
        <v>0</v>
      </c>
      <c r="L12" s="24">
        <v>0</v>
      </c>
      <c r="M12" s="26">
        <v>0</v>
      </c>
      <c r="N12" s="27">
        <f t="shared" si="0"/>
        <v>20</v>
      </c>
      <c r="O12" s="50">
        <v>0</v>
      </c>
    </row>
    <row r="13" spans="1:15" ht="21.75" customHeight="1">
      <c r="A13" s="36" t="s">
        <v>35</v>
      </c>
      <c r="B13" s="24"/>
      <c r="C13" s="24"/>
      <c r="D13" s="24"/>
      <c r="E13" s="24"/>
      <c r="F13" s="24"/>
      <c r="G13" s="24"/>
      <c r="H13" s="24"/>
      <c r="I13" s="47">
        <v>300</v>
      </c>
      <c r="J13" s="24">
        <v>2</v>
      </c>
      <c r="K13" s="24">
        <v>0</v>
      </c>
      <c r="L13" s="24">
        <v>0</v>
      </c>
      <c r="M13" s="26">
        <v>0</v>
      </c>
      <c r="N13" s="27">
        <f t="shared" si="0"/>
        <v>2</v>
      </c>
      <c r="O13" s="37">
        <f>H13*N13</f>
        <v>0</v>
      </c>
    </row>
    <row r="14" spans="1:15" ht="21.75" customHeight="1" thickBot="1">
      <c r="A14" s="36" t="s">
        <v>36</v>
      </c>
      <c r="B14" s="24"/>
      <c r="C14" s="24"/>
      <c r="D14" s="24"/>
      <c r="E14" s="24"/>
      <c r="F14" s="24"/>
      <c r="G14" s="24"/>
      <c r="H14" s="24" t="s">
        <v>45</v>
      </c>
      <c r="I14" s="48">
        <v>0</v>
      </c>
      <c r="J14" s="85" t="s">
        <v>45</v>
      </c>
      <c r="K14" s="86"/>
      <c r="L14" s="86"/>
      <c r="M14" s="87"/>
      <c r="N14" s="27">
        <f t="shared" si="0"/>
        <v>0</v>
      </c>
      <c r="O14" s="38"/>
    </row>
    <row r="15" spans="1:15" ht="24" customHeight="1" thickBot="1">
      <c r="A15" s="51" t="s">
        <v>46</v>
      </c>
      <c r="O15" s="39">
        <f>SUM(O6:O13)</f>
        <v>0</v>
      </c>
    </row>
  </sheetData>
  <mergeCells count="1">
    <mergeCell ref="J14:M14"/>
  </mergeCells>
  <phoneticPr fontId="0" type="noConversion"/>
  <pageMargins left="0.75" right="0.75" top="1" bottom="1" header="0.5" footer="0.5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opLeftCell="K1" workbookViewId="0">
      <selection activeCell="A9" sqref="A1:S9"/>
    </sheetView>
  </sheetViews>
  <sheetFormatPr defaultRowHeight="12.75"/>
  <cols>
    <col min="1" max="1" width="37.5703125" customWidth="1"/>
    <col min="2" max="2" width="22.7109375" customWidth="1"/>
    <col min="3" max="3" width="14.28515625" customWidth="1"/>
    <col min="4" max="4" width="15.85546875" customWidth="1"/>
    <col min="5" max="5" width="14.140625" customWidth="1"/>
    <col min="6" max="9" width="15.42578125" customWidth="1"/>
    <col min="10" max="10" width="16.7109375" customWidth="1"/>
    <col min="11" max="11" width="14.28515625" customWidth="1"/>
    <col min="12" max="12" width="15.85546875" customWidth="1"/>
    <col min="13" max="13" width="14.140625" customWidth="1"/>
    <col min="14" max="14" width="13.140625" customWidth="1"/>
    <col min="15" max="15" width="11.5703125" customWidth="1"/>
    <col min="16" max="17" width="11.42578125" customWidth="1"/>
    <col min="19" max="19" width="16.85546875" customWidth="1"/>
  </cols>
  <sheetData>
    <row r="1" spans="1:19" ht="29.25" customHeight="1">
      <c r="A1" s="67" t="s">
        <v>76</v>
      </c>
      <c r="B1" s="66"/>
      <c r="C1" s="66"/>
    </row>
    <row r="2" spans="1:19" s="70" customFormat="1" ht="21" customHeight="1">
      <c r="A2" s="68"/>
      <c r="B2" s="69"/>
      <c r="C2" s="69"/>
    </row>
    <row r="3" spans="1:19" ht="18">
      <c r="A3" s="3" t="s">
        <v>47</v>
      </c>
      <c r="B3" s="3"/>
    </row>
    <row r="4" spans="1:19" ht="18">
      <c r="A4" s="3" t="s">
        <v>26</v>
      </c>
      <c r="B4" s="3"/>
    </row>
    <row r="6" spans="1:19" ht="63.75">
      <c r="A6" s="15"/>
      <c r="B6" s="9" t="s">
        <v>58</v>
      </c>
      <c r="C6" s="40" t="s">
        <v>59</v>
      </c>
      <c r="D6" s="53" t="s">
        <v>24</v>
      </c>
      <c r="E6" s="53" t="s">
        <v>25</v>
      </c>
      <c r="F6" s="10" t="s">
        <v>6</v>
      </c>
      <c r="G6" s="2" t="s">
        <v>10</v>
      </c>
      <c r="H6" s="2" t="s">
        <v>11</v>
      </c>
      <c r="I6" s="2" t="s">
        <v>17</v>
      </c>
      <c r="J6" s="2" t="s">
        <v>4</v>
      </c>
      <c r="K6" s="9" t="s">
        <v>60</v>
      </c>
      <c r="L6" s="10" t="s">
        <v>7</v>
      </c>
      <c r="M6" s="10" t="s">
        <v>8</v>
      </c>
      <c r="N6" s="10" t="s">
        <v>9</v>
      </c>
      <c r="O6" s="2" t="s">
        <v>1</v>
      </c>
      <c r="P6" s="2" t="s">
        <v>5</v>
      </c>
      <c r="Q6" s="2" t="s">
        <v>19</v>
      </c>
      <c r="R6" s="56" t="s">
        <v>20</v>
      </c>
      <c r="S6" s="71" t="s">
        <v>61</v>
      </c>
    </row>
    <row r="7" spans="1:19" ht="25.5">
      <c r="A7" s="54" t="s">
        <v>48</v>
      </c>
      <c r="B7" s="55">
        <v>58000</v>
      </c>
      <c r="C7" s="55">
        <v>41000</v>
      </c>
      <c r="D7" s="55">
        <v>7000</v>
      </c>
      <c r="E7" s="55">
        <v>10000</v>
      </c>
      <c r="F7" s="19"/>
      <c r="G7" s="11"/>
      <c r="H7" s="11"/>
      <c r="I7" s="11"/>
      <c r="J7" s="5"/>
      <c r="K7" s="5"/>
      <c r="L7" s="5"/>
      <c r="M7" s="5"/>
      <c r="N7" s="12"/>
      <c r="O7" s="16"/>
      <c r="P7" s="12"/>
      <c r="Q7" s="12"/>
      <c r="R7" s="18">
        <v>8</v>
      </c>
      <c r="S7" s="14">
        <f>Q7*B7</f>
        <v>0</v>
      </c>
    </row>
    <row r="8" spans="1:19" ht="26.25" thickBot="1">
      <c r="A8" s="54" t="s">
        <v>49</v>
      </c>
      <c r="B8" s="55">
        <v>12000</v>
      </c>
      <c r="C8" s="55" t="s">
        <v>75</v>
      </c>
      <c r="D8" s="55" t="s">
        <v>75</v>
      </c>
      <c r="E8" s="55">
        <v>12000</v>
      </c>
      <c r="F8" s="19"/>
      <c r="G8" s="11"/>
      <c r="H8" s="11"/>
      <c r="I8" s="11"/>
      <c r="J8" s="5"/>
      <c r="K8" s="5"/>
      <c r="L8" s="5"/>
      <c r="M8" s="5"/>
      <c r="N8" s="12"/>
      <c r="O8" s="16"/>
      <c r="P8" s="12"/>
      <c r="Q8" s="12"/>
      <c r="R8" s="18">
        <v>8</v>
      </c>
      <c r="S8" s="72">
        <f>Q8*B8</f>
        <v>0</v>
      </c>
    </row>
    <row r="9" spans="1:19" s="22" customFormat="1" ht="24" customHeight="1" thickBot="1">
      <c r="A9" s="51" t="s">
        <v>62</v>
      </c>
      <c r="S9" s="39">
        <f>SUM(S7:S8)</f>
        <v>0</v>
      </c>
    </row>
  </sheetData>
  <phoneticPr fontId="0" type="noConversion"/>
  <pageMargins left="0.75" right="0.75" top="1" bottom="1" header="0.5" footer="0.5"/>
  <pageSetup paperSize="8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opLeftCell="E1" workbookViewId="0">
      <selection activeCell="A12" sqref="A1:G12"/>
    </sheetView>
  </sheetViews>
  <sheetFormatPr defaultRowHeight="12.75"/>
  <cols>
    <col min="1" max="1" width="47" customWidth="1"/>
    <col min="2" max="3" width="32.5703125" customWidth="1"/>
    <col min="4" max="6" width="19.7109375" customWidth="1"/>
    <col min="7" max="7" width="17.42578125" customWidth="1"/>
  </cols>
  <sheetData>
    <row r="1" spans="1:7" ht="32.25" customHeight="1">
      <c r="A1" s="67" t="s">
        <v>76</v>
      </c>
      <c r="B1" s="66"/>
      <c r="C1" s="69"/>
    </row>
    <row r="3" spans="1:7" ht="18">
      <c r="A3" s="3" t="s">
        <v>27</v>
      </c>
      <c r="C3" s="3"/>
      <c r="D3" s="3"/>
      <c r="E3" s="3"/>
      <c r="F3" s="3"/>
      <c r="G3" s="3"/>
    </row>
    <row r="4" spans="1:7" ht="18">
      <c r="A4" s="3" t="s">
        <v>26</v>
      </c>
      <c r="C4" s="3"/>
      <c r="D4" s="3"/>
      <c r="E4" s="3"/>
      <c r="F4" s="3"/>
      <c r="G4" s="3"/>
    </row>
    <row r="6" spans="1:7" ht="25.5">
      <c r="A6" s="31" t="s">
        <v>0</v>
      </c>
      <c r="B6" s="40" t="s">
        <v>28</v>
      </c>
      <c r="C6" s="31" t="s">
        <v>3</v>
      </c>
      <c r="D6" s="31" t="s">
        <v>4</v>
      </c>
      <c r="E6" s="31" t="s">
        <v>11</v>
      </c>
      <c r="F6" s="31" t="s">
        <v>17</v>
      </c>
      <c r="G6" s="40" t="s">
        <v>22</v>
      </c>
    </row>
    <row r="7" spans="1:7" s="1" customFormat="1" ht="29.25" customHeight="1">
      <c r="A7" s="45" t="s">
        <v>50</v>
      </c>
      <c r="B7" s="41">
        <v>100</v>
      </c>
      <c r="C7" s="8"/>
      <c r="D7" s="7"/>
      <c r="E7" s="7"/>
      <c r="F7" s="7"/>
      <c r="G7" s="7"/>
    </row>
    <row r="8" spans="1:7" s="1" customFormat="1" ht="29.25" customHeight="1">
      <c r="A8" s="42" t="s">
        <v>51</v>
      </c>
      <c r="B8" s="41">
        <v>800</v>
      </c>
      <c r="C8" s="8"/>
      <c r="D8" s="7"/>
      <c r="E8" s="7"/>
      <c r="F8" s="7"/>
      <c r="G8" s="7"/>
    </row>
    <row r="9" spans="1:7" s="1" customFormat="1" ht="29.25" customHeight="1">
      <c r="A9" s="42" t="s">
        <v>52</v>
      </c>
      <c r="B9" s="41">
        <v>350</v>
      </c>
      <c r="C9" s="8"/>
      <c r="D9" s="7"/>
      <c r="E9" s="7"/>
      <c r="F9" s="7"/>
      <c r="G9" s="7"/>
    </row>
    <row r="10" spans="1:7" s="1" customFormat="1" ht="29.25" customHeight="1">
      <c r="A10" s="42" t="s">
        <v>53</v>
      </c>
      <c r="B10" s="41">
        <v>1000</v>
      </c>
      <c r="C10" s="8"/>
      <c r="D10" s="7"/>
      <c r="E10" s="7"/>
      <c r="F10" s="7"/>
      <c r="G10" s="7"/>
    </row>
    <row r="11" spans="1:7" s="1" customFormat="1" ht="29.25" customHeight="1">
      <c r="A11" s="42" t="s">
        <v>54</v>
      </c>
      <c r="B11" s="41">
        <v>1000</v>
      </c>
      <c r="C11" s="8"/>
      <c r="D11" s="7"/>
      <c r="E11" s="7"/>
      <c r="F11" s="7"/>
      <c r="G11" s="7"/>
    </row>
    <row r="12" spans="1:7" ht="29.25" customHeight="1">
      <c r="A12" s="42" t="s">
        <v>55</v>
      </c>
      <c r="B12" s="43" t="s">
        <v>56</v>
      </c>
      <c r="C12" s="42"/>
      <c r="D12" s="42"/>
      <c r="E12" s="5"/>
      <c r="F12" s="5"/>
      <c r="G12" s="44"/>
    </row>
  </sheetData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7"/>
  <sheetViews>
    <sheetView tabSelected="1" topLeftCell="C1" workbookViewId="0">
      <selection activeCell="I8" sqref="I8"/>
    </sheetView>
  </sheetViews>
  <sheetFormatPr defaultRowHeight="12.75"/>
  <cols>
    <col min="1" max="1" width="56" bestFit="1" customWidth="1"/>
    <col min="2" max="6" width="16.85546875" customWidth="1"/>
    <col min="7" max="7" width="6.140625" bestFit="1" customWidth="1"/>
    <col min="8" max="9" width="19" customWidth="1"/>
    <col min="10" max="10" width="12.140625" bestFit="1" customWidth="1"/>
    <col min="11" max="11" width="12.140625" customWidth="1"/>
    <col min="12" max="12" width="20.140625" customWidth="1"/>
    <col min="13" max="13" width="6.140625" bestFit="1" customWidth="1"/>
    <col min="14" max="14" width="17.85546875" customWidth="1"/>
  </cols>
  <sheetData>
    <row r="3" spans="1:9" ht="18">
      <c r="A3" s="3" t="s">
        <v>77</v>
      </c>
    </row>
    <row r="4" spans="1:9" ht="18">
      <c r="A4" s="3"/>
      <c r="B4" s="3"/>
      <c r="C4" s="3"/>
      <c r="D4" s="3"/>
      <c r="E4" s="3"/>
      <c r="F4" s="3"/>
      <c r="G4" s="3"/>
      <c r="H4" s="4"/>
      <c r="I4" s="4"/>
    </row>
    <row r="6" spans="1:9" ht="38.25">
      <c r="A6" s="73" t="s">
        <v>78</v>
      </c>
      <c r="B6" s="74" t="s">
        <v>64</v>
      </c>
      <c r="C6" s="74" t="s">
        <v>82</v>
      </c>
      <c r="D6" s="74" t="s">
        <v>2</v>
      </c>
      <c r="E6" s="74" t="s">
        <v>83</v>
      </c>
      <c r="F6" s="1"/>
      <c r="G6" s="1"/>
      <c r="H6" s="13"/>
      <c r="I6" s="13"/>
    </row>
    <row r="7" spans="1:9" ht="25.5">
      <c r="A7" s="54" t="s">
        <v>48</v>
      </c>
      <c r="B7" s="30">
        <v>8</v>
      </c>
      <c r="C7" s="2"/>
      <c r="D7" s="5"/>
      <c r="E7" s="5"/>
      <c r="F7" s="1"/>
      <c r="G7" s="1"/>
      <c r="H7" s="1"/>
      <c r="I7" s="1"/>
    </row>
    <row r="8" spans="1:9" ht="25.5">
      <c r="A8" s="54" t="s">
        <v>49</v>
      </c>
      <c r="B8" s="57">
        <v>8</v>
      </c>
      <c r="C8" s="2"/>
      <c r="D8" s="5"/>
      <c r="E8" s="5"/>
      <c r="F8" s="1"/>
      <c r="G8" s="1"/>
      <c r="H8" s="1"/>
      <c r="I8" s="1"/>
    </row>
    <row r="9" spans="1:9" ht="38.25">
      <c r="A9" s="73" t="s">
        <v>78</v>
      </c>
      <c r="B9" s="74" t="s">
        <v>65</v>
      </c>
      <c r="C9" s="74" t="s">
        <v>82</v>
      </c>
      <c r="D9" s="74" t="s">
        <v>2</v>
      </c>
      <c r="E9" s="74" t="s">
        <v>83</v>
      </c>
      <c r="F9" s="1"/>
      <c r="G9" s="1"/>
      <c r="H9" s="13"/>
      <c r="I9" s="13"/>
    </row>
    <row r="10" spans="1:9" ht="15">
      <c r="A10" s="36" t="s">
        <v>31</v>
      </c>
      <c r="B10" s="59">
        <v>3500</v>
      </c>
      <c r="C10" s="2"/>
      <c r="D10" s="5"/>
      <c r="E10" s="5"/>
      <c r="F10" s="1"/>
      <c r="G10" s="1"/>
      <c r="H10" s="1"/>
      <c r="I10" s="1"/>
    </row>
    <row r="11" spans="1:9" ht="15">
      <c r="A11" s="36" t="s">
        <v>37</v>
      </c>
      <c r="B11" s="60">
        <v>500</v>
      </c>
      <c r="C11" s="2"/>
      <c r="D11" s="5"/>
      <c r="E11" s="5"/>
      <c r="F11" s="1"/>
      <c r="G11" s="1"/>
      <c r="H11" s="1"/>
      <c r="I11" s="1"/>
    </row>
    <row r="12" spans="1:9" ht="15">
      <c r="A12" s="36" t="s">
        <v>38</v>
      </c>
      <c r="B12" s="60">
        <v>500</v>
      </c>
      <c r="C12" s="2"/>
      <c r="D12" s="5"/>
      <c r="E12" s="5"/>
      <c r="F12" s="1"/>
      <c r="G12" s="1"/>
      <c r="H12" s="1"/>
      <c r="I12" s="1"/>
    </row>
    <row r="13" spans="1:9" ht="15">
      <c r="A13" s="36" t="s">
        <v>32</v>
      </c>
      <c r="B13" s="60">
        <v>150</v>
      </c>
      <c r="C13" s="2"/>
      <c r="D13" s="5"/>
      <c r="E13" s="5"/>
      <c r="F13" s="1"/>
      <c r="G13" s="1"/>
      <c r="H13" s="1"/>
      <c r="I13" s="1"/>
    </row>
    <row r="14" spans="1:9" ht="15">
      <c r="A14" s="36" t="s">
        <v>33</v>
      </c>
      <c r="B14" s="60">
        <v>100</v>
      </c>
      <c r="C14" s="2"/>
      <c r="D14" s="5"/>
      <c r="E14" s="5"/>
      <c r="F14" s="1"/>
      <c r="G14" s="1"/>
      <c r="H14" s="1"/>
      <c r="I14" s="1"/>
    </row>
    <row r="15" spans="1:9" ht="15">
      <c r="A15" s="36" t="s">
        <v>34</v>
      </c>
      <c r="B15" s="60">
        <v>400</v>
      </c>
      <c r="C15" s="2"/>
      <c r="D15" s="5"/>
      <c r="E15" s="5"/>
      <c r="F15" s="1"/>
      <c r="G15" s="1"/>
      <c r="H15" s="1"/>
      <c r="I15" s="1"/>
    </row>
    <row r="16" spans="1:9" ht="15">
      <c r="A16" s="36" t="s">
        <v>39</v>
      </c>
      <c r="B16" s="61" t="s">
        <v>66</v>
      </c>
      <c r="C16" s="2"/>
      <c r="D16" s="5"/>
      <c r="E16" s="5"/>
      <c r="F16" s="1"/>
      <c r="G16" s="1"/>
      <c r="H16" s="1"/>
      <c r="I16" s="1"/>
    </row>
    <row r="17" spans="1:9" ht="15">
      <c r="A17" s="36" t="s">
        <v>35</v>
      </c>
      <c r="B17" s="60">
        <v>300</v>
      </c>
      <c r="C17" s="2"/>
      <c r="D17" s="5"/>
      <c r="E17" s="5"/>
      <c r="F17" s="1"/>
      <c r="G17" s="1"/>
      <c r="H17" s="1"/>
      <c r="I17" s="1"/>
    </row>
    <row r="18" spans="1:9" ht="15">
      <c r="A18" s="36" t="s">
        <v>36</v>
      </c>
      <c r="B18" s="62" t="s">
        <v>66</v>
      </c>
      <c r="C18" s="2"/>
      <c r="D18" s="5"/>
      <c r="E18" s="5"/>
      <c r="F18" s="1"/>
      <c r="G18" s="1"/>
      <c r="H18" s="1"/>
      <c r="I18" s="1"/>
    </row>
    <row r="19" spans="1:9">
      <c r="A19" s="52"/>
      <c r="B19" s="58"/>
      <c r="C19" s="13"/>
      <c r="D19" s="1"/>
      <c r="E19" s="1"/>
      <c r="F19" s="1"/>
      <c r="G19" s="1"/>
      <c r="H19" s="1"/>
      <c r="I19" s="1"/>
    </row>
    <row r="20" spans="1:9">
      <c r="A20" s="52"/>
      <c r="B20" s="58"/>
      <c r="C20" s="13"/>
      <c r="D20" s="1"/>
      <c r="E20" s="1"/>
      <c r="F20" s="1"/>
      <c r="G20" s="1"/>
      <c r="H20" s="1"/>
      <c r="I20" s="1"/>
    </row>
    <row r="21" spans="1:9">
      <c r="A21" s="52"/>
      <c r="B21" s="58"/>
      <c r="C21" s="13"/>
      <c r="D21" s="1"/>
      <c r="E21" s="1"/>
      <c r="F21" s="1"/>
      <c r="G21" s="1"/>
      <c r="H21" s="1"/>
      <c r="I21" s="1"/>
    </row>
    <row r="25" spans="1:9" ht="25.5">
      <c r="A25" s="73" t="s">
        <v>78</v>
      </c>
      <c r="B25" s="73" t="s">
        <v>79</v>
      </c>
      <c r="C25" s="74" t="s">
        <v>63</v>
      </c>
      <c r="D25" s="73" t="s">
        <v>80</v>
      </c>
      <c r="E25" s="73" t="s">
        <v>2</v>
      </c>
      <c r="F25" s="73" t="s">
        <v>81</v>
      </c>
      <c r="G25" s="13"/>
      <c r="H25" s="1"/>
      <c r="I25" s="13"/>
    </row>
    <row r="26" spans="1:9" ht="25.5">
      <c r="A26" s="54" t="s">
        <v>48</v>
      </c>
      <c r="B26" s="55">
        <v>58000</v>
      </c>
      <c r="C26" s="14"/>
      <c r="D26" s="14">
        <f>B26*C26</f>
        <v>0</v>
      </c>
      <c r="E26" s="16"/>
      <c r="F26" s="12"/>
      <c r="G26" s="1"/>
      <c r="H26" s="1"/>
      <c r="I26" s="1"/>
    </row>
    <row r="27" spans="1:9" ht="26.25" thickBot="1">
      <c r="A27" s="54" t="s">
        <v>49</v>
      </c>
      <c r="B27" s="55">
        <v>12000</v>
      </c>
      <c r="C27" s="14"/>
      <c r="D27" s="72">
        <f>B27*C27</f>
        <v>0</v>
      </c>
      <c r="E27" s="16"/>
      <c r="F27" s="12"/>
      <c r="G27" s="1"/>
      <c r="H27" s="1"/>
      <c r="I27" s="1"/>
    </row>
    <row r="28" spans="1:9" ht="18.75" thickBot="1">
      <c r="A28" s="6" t="s">
        <v>21</v>
      </c>
      <c r="B28" s="32"/>
      <c r="C28" s="79"/>
      <c r="D28" s="80">
        <f>SUM(D26:D27)</f>
        <v>0</v>
      </c>
      <c r="F28" s="34"/>
      <c r="G28" s="1"/>
      <c r="H28" s="1"/>
      <c r="I28" s="1"/>
    </row>
    <row r="29" spans="1:9">
      <c r="F29" s="1"/>
      <c r="G29" s="1"/>
      <c r="H29" s="1"/>
    </row>
    <row r="31" spans="1:9" ht="38.25">
      <c r="A31" s="73" t="s">
        <v>78</v>
      </c>
      <c r="B31" s="73" t="s">
        <v>84</v>
      </c>
      <c r="C31" s="73" t="s">
        <v>68</v>
      </c>
      <c r="D31" s="73" t="s">
        <v>80</v>
      </c>
      <c r="E31" s="73" t="s">
        <v>2</v>
      </c>
      <c r="F31" s="73" t="s">
        <v>81</v>
      </c>
    </row>
    <row r="32" spans="1:9">
      <c r="A32" s="36" t="s">
        <v>31</v>
      </c>
      <c r="B32" s="55">
        <v>10</v>
      </c>
      <c r="C32" s="5"/>
      <c r="D32" s="14">
        <f>C32*B32</f>
        <v>0</v>
      </c>
      <c r="E32" s="5"/>
      <c r="F32" s="5"/>
    </row>
    <row r="33" spans="1:9">
      <c r="A33" s="36" t="s">
        <v>37</v>
      </c>
      <c r="B33" s="55">
        <v>57</v>
      </c>
      <c r="C33" s="5"/>
      <c r="D33" s="14">
        <f t="shared" ref="D33:D39" si="0">C33*B33</f>
        <v>0</v>
      </c>
      <c r="E33" s="5"/>
      <c r="F33" s="5"/>
    </row>
    <row r="34" spans="1:9">
      <c r="A34" s="36" t="s">
        <v>38</v>
      </c>
      <c r="B34" s="55">
        <v>36</v>
      </c>
      <c r="C34" s="5"/>
      <c r="D34" s="14">
        <f t="shared" si="0"/>
        <v>0</v>
      </c>
      <c r="E34" s="5"/>
      <c r="F34" s="5"/>
    </row>
    <row r="35" spans="1:9">
      <c r="A35" s="36" t="s">
        <v>32</v>
      </c>
      <c r="B35" s="55">
        <v>62</v>
      </c>
      <c r="C35" s="5"/>
      <c r="D35" s="14">
        <f t="shared" si="0"/>
        <v>0</v>
      </c>
      <c r="E35" s="5"/>
      <c r="F35" s="5"/>
    </row>
    <row r="36" spans="1:9">
      <c r="A36" s="36" t="s">
        <v>33</v>
      </c>
      <c r="B36" s="55">
        <v>19</v>
      </c>
      <c r="C36" s="5"/>
      <c r="D36" s="14">
        <f t="shared" si="0"/>
        <v>0</v>
      </c>
      <c r="E36" s="5"/>
      <c r="F36" s="5"/>
    </row>
    <row r="37" spans="1:9">
      <c r="A37" s="36" t="s">
        <v>34</v>
      </c>
      <c r="B37" s="55">
        <v>9</v>
      </c>
      <c r="C37" s="5"/>
      <c r="D37" s="14">
        <f t="shared" si="0"/>
        <v>0</v>
      </c>
      <c r="E37" s="5"/>
      <c r="F37" s="5"/>
    </row>
    <row r="38" spans="1:9">
      <c r="A38" s="36" t="s">
        <v>39</v>
      </c>
      <c r="B38" s="55">
        <v>20</v>
      </c>
      <c r="C38" s="64" t="s">
        <v>66</v>
      </c>
      <c r="D38" s="65">
        <v>0</v>
      </c>
      <c r="E38" s="5"/>
      <c r="F38" s="5"/>
    </row>
    <row r="39" spans="1:9">
      <c r="A39" s="36" t="s">
        <v>35</v>
      </c>
      <c r="B39" s="55">
        <v>2</v>
      </c>
      <c r="C39" s="5"/>
      <c r="D39" s="14">
        <f t="shared" si="0"/>
        <v>0</v>
      </c>
      <c r="E39" s="5"/>
      <c r="F39" s="5"/>
    </row>
    <row r="40" spans="1:9" ht="13.5" thickBot="1">
      <c r="A40" s="36" t="s">
        <v>36</v>
      </c>
      <c r="B40" s="63" t="s">
        <v>67</v>
      </c>
      <c r="C40" s="64" t="s">
        <v>66</v>
      </c>
      <c r="D40" s="77">
        <v>0</v>
      </c>
      <c r="E40" s="5"/>
      <c r="F40" s="75"/>
    </row>
    <row r="41" spans="1:9" ht="18.75" thickBot="1">
      <c r="A41" s="6" t="s">
        <v>21</v>
      </c>
      <c r="B41" s="32"/>
      <c r="C41" s="76"/>
      <c r="D41" s="78">
        <f>SUM(D32:D39)</f>
        <v>0</v>
      </c>
      <c r="F41" s="34"/>
      <c r="G41" s="1"/>
      <c r="H41" s="1"/>
      <c r="I41" s="1"/>
    </row>
    <row r="42" spans="1:9" ht="54.75" thickBot="1">
      <c r="A42" s="6" t="s">
        <v>90</v>
      </c>
      <c r="B42" s="32"/>
      <c r="C42" s="76"/>
      <c r="D42" s="78">
        <f>SUM(D33:D40)</f>
        <v>0</v>
      </c>
      <c r="F42" s="34"/>
    </row>
    <row r="45" spans="1:9" ht="18">
      <c r="A45" s="6" t="s">
        <v>69</v>
      </c>
      <c r="B45" s="32"/>
      <c r="C45" s="33"/>
      <c r="D45" s="17"/>
      <c r="E45" s="5"/>
      <c r="F45" s="18">
        <f>F28</f>
        <v>0</v>
      </c>
      <c r="G45" s="1"/>
      <c r="H45" s="1"/>
      <c r="I45" s="1"/>
    </row>
    <row r="46" spans="1:9" ht="18.75" thickBot="1">
      <c r="A46" s="6" t="s">
        <v>70</v>
      </c>
      <c r="B46" s="32"/>
      <c r="C46" s="33"/>
      <c r="D46" s="81"/>
      <c r="E46" s="5"/>
      <c r="F46" s="82">
        <f>F41</f>
        <v>0</v>
      </c>
      <c r="G46" s="1"/>
      <c r="H46" s="1"/>
      <c r="I46" s="1"/>
    </row>
    <row r="47" spans="1:9" ht="21.75" customHeight="1" thickBot="1">
      <c r="A47" s="6" t="s">
        <v>73</v>
      </c>
      <c r="D47" s="78">
        <f>SUM(D45:D46)</f>
        <v>0</v>
      </c>
      <c r="F47" s="83"/>
    </row>
    <row r="49" spans="1:9" ht="18">
      <c r="A49" s="6" t="s">
        <v>71</v>
      </c>
      <c r="B49" s="32"/>
      <c r="C49" s="55">
        <v>3</v>
      </c>
      <c r="D49" s="17">
        <f>D45*C49</f>
        <v>0</v>
      </c>
      <c r="E49" s="5"/>
      <c r="F49" s="18">
        <f>F32</f>
        <v>0</v>
      </c>
      <c r="G49" s="1"/>
      <c r="H49" s="1"/>
      <c r="I49" s="1"/>
    </row>
    <row r="50" spans="1:9" ht="18.75" thickBot="1">
      <c r="A50" s="6" t="s">
        <v>72</v>
      </c>
      <c r="B50" s="32"/>
      <c r="C50" s="55">
        <v>3</v>
      </c>
      <c r="D50" s="81">
        <f>D46*C50</f>
        <v>0</v>
      </c>
      <c r="E50" s="5"/>
      <c r="F50" s="82">
        <f>F45</f>
        <v>0</v>
      </c>
      <c r="G50" s="1"/>
      <c r="H50" s="1"/>
      <c r="I50" s="1"/>
    </row>
    <row r="51" spans="1:9" ht="21.75" customHeight="1" thickBot="1">
      <c r="A51" s="6" t="s">
        <v>74</v>
      </c>
      <c r="D51" s="78">
        <f>SUM(D49:D50)</f>
        <v>0</v>
      </c>
      <c r="F51" s="83"/>
    </row>
    <row r="54" spans="1:9" ht="36">
      <c r="B54" s="6" t="s">
        <v>85</v>
      </c>
      <c r="C54" s="6" t="s">
        <v>86</v>
      </c>
      <c r="D54" s="6" t="s">
        <v>87</v>
      </c>
      <c r="E54" s="6" t="s">
        <v>88</v>
      </c>
    </row>
    <row r="55" spans="1:9" ht="18">
      <c r="A55" s="6" t="s">
        <v>69</v>
      </c>
      <c r="B55" s="5"/>
      <c r="C55" s="5"/>
      <c r="D55" s="5"/>
      <c r="E55" s="5"/>
    </row>
    <row r="56" spans="1:9" ht="18.75" thickBot="1">
      <c r="A56" s="6" t="s">
        <v>70</v>
      </c>
      <c r="B56" s="75"/>
      <c r="C56" s="75"/>
      <c r="D56" s="75"/>
      <c r="E56" s="75"/>
    </row>
    <row r="57" spans="1:9" ht="36.75" thickBot="1">
      <c r="A57" s="84" t="s">
        <v>89</v>
      </c>
      <c r="B57" s="83"/>
      <c r="C57" s="83"/>
      <c r="D57" s="83"/>
      <c r="E57" s="83"/>
    </row>
  </sheetData>
  <phoneticPr fontId="0" type="noConversion"/>
  <pageMargins left="0" right="0" top="0.19685039370078741" bottom="0.19685039370078741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Dispositivi</vt:lpstr>
      <vt:lpstr>SACCHE</vt:lpstr>
      <vt:lpstr>sconto merce</vt:lpstr>
      <vt:lpstr>Riepilogo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 Professional SP 3 Italiano</cp:lastModifiedBy>
  <cp:lastPrinted>2018-06-29T07:29:58Z</cp:lastPrinted>
  <dcterms:created xsi:type="dcterms:W3CDTF">2008-02-05T09:06:41Z</dcterms:created>
  <dcterms:modified xsi:type="dcterms:W3CDTF">2018-06-29T07:30:35Z</dcterms:modified>
</cp:coreProperties>
</file>