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813"/>
  </bookViews>
  <sheets>
    <sheet name="Scheda Offerta" sheetId="1" r:id="rId1"/>
  </sheets>
  <definedNames>
    <definedName name="_xlnm.Print_Area" localSheetId="0">'Scheda Offerta'!$A$1:$M$31</definedName>
  </definedNames>
  <calcPr calcId="125725"/>
</workbook>
</file>

<file path=xl/calcChain.xml><?xml version="1.0" encoding="utf-8"?>
<calcChain xmlns="http://schemas.openxmlformats.org/spreadsheetml/2006/main">
  <c r="I13" i="1"/>
  <c r="I15"/>
  <c r="I20"/>
  <c r="L29"/>
  <c r="G20"/>
  <c r="G21"/>
  <c r="G22"/>
  <c r="G23"/>
  <c r="G24"/>
  <c r="G16"/>
  <c r="G17"/>
  <c r="G18"/>
  <c r="G19"/>
  <c r="G14"/>
  <c r="G15"/>
  <c r="G13"/>
  <c r="L20" l="1"/>
  <c r="L15"/>
  <c r="L13"/>
  <c r="L25" l="1"/>
</calcChain>
</file>

<file path=xl/comments1.xml><?xml version="1.0" encoding="utf-8"?>
<comments xmlns="http://schemas.openxmlformats.org/spreadsheetml/2006/main">
  <authors>
    <author>Damilano</author>
  </authors>
  <commentList>
    <comment ref="G18" authorId="0">
      <text>
        <r>
          <rPr>
            <b/>
            <sz val="9"/>
            <color indexed="81"/>
            <rFont val="Tahoma"/>
            <family val="2"/>
          </rPr>
          <t>Vedere nota *</t>
        </r>
      </text>
    </comment>
    <comment ref="G22" authorId="0">
      <text>
        <r>
          <rPr>
            <b/>
            <sz val="9"/>
            <color indexed="81"/>
            <rFont val="Tahoma"/>
            <family val="2"/>
          </rPr>
          <t>Vedere nota *</t>
        </r>
      </text>
    </comment>
  </commentList>
</comments>
</file>

<file path=xl/sharedStrings.xml><?xml version="1.0" encoding="utf-8"?>
<sst xmlns="http://schemas.openxmlformats.org/spreadsheetml/2006/main" count="51" uniqueCount="40">
  <si>
    <t>Pos.</t>
  </si>
  <si>
    <t>descrizione</t>
  </si>
  <si>
    <t>Repertorio</t>
  </si>
  <si>
    <t>Totale per tipologia (€)</t>
  </si>
  <si>
    <t>Prezzo unitario da LISTINO</t>
  </si>
  <si>
    <t>Quantità indicativa ANNUA</t>
  </si>
  <si>
    <t>Totale Complessivo ANNUO</t>
  </si>
  <si>
    <t>descrizione apparecchiatura</t>
  </si>
  <si>
    <t>Percentuale di sconto applicata su TUTTE le voci dell'offerta relative ai SOLI materiali di consumo</t>
  </si>
  <si>
    <t>Quantità  dispositivi</t>
  </si>
  <si>
    <t>Quota Noleggio  ed Assistenza Tecnica MENSILE</t>
  </si>
  <si>
    <t>Quota ANNUALE di noleggio ed assistenza tecnica per TUTTI i dispositivi</t>
  </si>
  <si>
    <t>SEZIONE 2: QUOTA NOLEGGIO ED ASSISTENZA TECNICA</t>
  </si>
  <si>
    <t>Prezzo unitario SCONTATO</t>
  </si>
  <si>
    <t xml:space="preserve">Sensore per la rilevazione della gittata cardiaca in continuo </t>
  </si>
  <si>
    <t>eventuali altri componenti necessari (specificare)</t>
  </si>
  <si>
    <t xml:space="preserve">Kit arterioso per la determinazione della gittata cardiaca e della extra-lung water </t>
  </si>
  <si>
    <t>Descrizione</t>
  </si>
  <si>
    <t>DISPOSITIVI MONOUSO PER MONITORAGGIO LIVELLO 1</t>
  </si>
  <si>
    <t>DISPOSITIVI MONOUSO PER MONITORAGGIO LIVELLO 2</t>
  </si>
  <si>
    <t>DISPOSITIVI MONOUSO PER MONITORAGGIO LIVELLO 3</t>
  </si>
  <si>
    <t>Prezzo per livello di monitoraggio (somma algebrica dei prezzi dei singoli componenti)</t>
  </si>
  <si>
    <t>Non superiore ad € (ofe)</t>
  </si>
  <si>
    <t>COMPONENTE del livello di monitoraggio</t>
  </si>
  <si>
    <t>Complessivo per livello di monitoraggio</t>
  </si>
  <si>
    <t>d</t>
  </si>
  <si>
    <t>SEZIONE 1: COSTO MATERIALE DI CONSUMO (DISPOSITIVI MONOUSO) OGGETTO DELLA PARAMETRAZIONE ECONOMICA</t>
  </si>
  <si>
    <t>PA  “Fornitura di Dispositivi Medici finalizzati al monitoraggio emodinamico invasivo avanzato per le esigenze delle UO Intensive dell'Azienda USL di Bologna”.</t>
  </si>
  <si>
    <t>AL FINE DELLA VALUTAZIONE DEI COSTI DEI MATERIALI, E SENZA CHE CIÒ POSSA COSTITUIRE OBBLIGO DI ACQUISTO DA PARTE DELL'AZIENDA NELLE QUANTITA' SOTTO INDICATE, DOVRANNO ESSERE INDICATI I SINGOLI PREZZI.
Le suddivisioni sono solo indicative ed ai fini della parametrazione economica delle offerte.</t>
  </si>
  <si>
    <t>e</t>
  </si>
  <si>
    <t>g</t>
  </si>
  <si>
    <t>2a</t>
  </si>
  <si>
    <t>2b</t>
  </si>
  <si>
    <r>
      <rPr>
        <b/>
        <sz val="11"/>
        <rFont val="Calibri"/>
        <family val="2"/>
      </rPr>
      <t>oppure</t>
    </r>
    <r>
      <rPr>
        <sz val="11"/>
        <rFont val="Calibri"/>
        <family val="2"/>
      </rPr>
      <t xml:space="preserve"> sistema ossimetrico per catetere venoso centrale a 4 lumi</t>
    </r>
  </si>
  <si>
    <t>Catetere venoso centrale ad almeno due lumi + lume ossimetrico</t>
  </si>
  <si>
    <r>
      <rPr>
        <b/>
        <sz val="11"/>
        <rFont val="Calibri"/>
        <family val="2"/>
      </rPr>
      <t>oppure</t>
    </r>
    <r>
      <rPr>
        <sz val="11"/>
        <rFont val="Calibri"/>
        <family val="2"/>
      </rPr>
      <t xml:space="preserve"> sistema ossimetrico per catetere venoso centrale a 3 lumi</t>
    </r>
  </si>
  <si>
    <t>eventuale catetere venoso centrale ad almeno 3 lumi (se disponibile*)</t>
  </si>
  <si>
    <t>* Qualora, la ditta non sia in grado di fornire il catetere ad almeno 3 lumi dovrà presentare specifica dichiarazione in tal senso. L'AUSL, ai fini della parametrazione economica, indicherà nelle celle G18 e G22 il costo del catetere 3 lumi attualmente acquistato in Azienda (attualmente marca Certofix trio BBraun ref.4163214 €14,10 ofe)</t>
  </si>
  <si>
    <t>ALLEGATO E: SCHEDA OFFERTA PER PARAMETRAZIONE ECONOMICA</t>
  </si>
  <si>
    <t>D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</si>
</sst>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164" formatCode="_-&quot;€ &quot;* #,##0.00_-;&quot;-€ &quot;* #,##0.00_-;_-&quot;€ &quot;* \-??_-;_-@_-"/>
    <numFmt numFmtId="165" formatCode="&quot;€ &quot;#,##0.00"/>
    <numFmt numFmtId="166" formatCode="&quot;€&quot;\ #,##0.00"/>
  </numFmts>
  <fonts count="20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1"/>
      <name val="Symbol"/>
      <family val="1"/>
      <charset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b/>
      <sz val="12"/>
      <color indexed="8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charset val="1"/>
    </font>
    <font>
      <sz val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21"/>
      </patternFill>
    </fill>
    <fill>
      <patternFill patternType="gray0625"/>
    </fill>
    <fill>
      <patternFill patternType="solid">
        <fgColor indexed="9"/>
        <bgColor indexed="26"/>
      </patternFill>
    </fill>
    <fill>
      <patternFill patternType="solid">
        <fgColor indexed="13"/>
        <bgColor indexed="13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1" fillId="0" borderId="0" applyBorder="0" applyProtection="0"/>
    <xf numFmtId="44" fontId="4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2" applyNumberFormat="1" applyFont="1" applyAlignment="1" applyProtection="1">
      <alignment horizontal="left" vertical="top"/>
    </xf>
    <xf numFmtId="0" fontId="1" fillId="0" borderId="0" xfId="2" applyNumberFormat="1" applyFont="1" applyAlignment="1" applyProtection="1">
      <alignment vertical="top" wrapText="1"/>
    </xf>
    <xf numFmtId="0" fontId="2" fillId="0" borderId="0" xfId="2" applyNumberFormat="1" applyFont="1" applyBorder="1" applyAlignment="1" applyProtection="1">
      <alignment vertical="top" wrapText="1"/>
    </xf>
    <xf numFmtId="0" fontId="1" fillId="0" borderId="0" xfId="2" applyNumberFormat="1" applyFont="1" applyBorder="1" applyAlignment="1" applyProtection="1">
      <alignment vertical="top" wrapText="1"/>
    </xf>
    <xf numFmtId="49" fontId="1" fillId="0" borderId="0" xfId="2" applyNumberFormat="1" applyFont="1" applyBorder="1" applyAlignment="1" applyProtection="1">
      <alignment horizontal="left" vertical="top" wrapText="1"/>
    </xf>
    <xf numFmtId="165" fontId="9" fillId="0" borderId="11" xfId="2" applyNumberFormat="1" applyFont="1" applyBorder="1" applyAlignment="1" applyProtection="1">
      <alignment horizontal="center" vertical="center" wrapText="1"/>
    </xf>
    <xf numFmtId="165" fontId="1" fillId="4" borderId="0" xfId="2" applyNumberFormat="1" applyFont="1" applyFill="1" applyBorder="1" applyAlignment="1" applyProtection="1">
      <alignment horizontal="center" vertical="center" wrapText="1"/>
    </xf>
    <xf numFmtId="1" fontId="1" fillId="4" borderId="0" xfId="2" applyNumberFormat="1" applyFont="1" applyFill="1" applyBorder="1" applyAlignment="1" applyProtection="1">
      <alignment horizontal="center" vertical="center" wrapText="1"/>
    </xf>
    <xf numFmtId="165" fontId="1" fillId="0" borderId="0" xfId="2" applyNumberFormat="1" applyFont="1" applyBorder="1" applyAlignment="1" applyProtection="1">
      <alignment horizontal="center" vertical="center" wrapText="1"/>
    </xf>
    <xf numFmtId="0" fontId="3" fillId="2" borderId="3" xfId="2" applyNumberFormat="1" applyFont="1" applyFill="1" applyBorder="1" applyAlignment="1" applyProtection="1">
      <alignment horizontal="left" vertical="center" wrapText="1"/>
    </xf>
    <xf numFmtId="0" fontId="3" fillId="2" borderId="6" xfId="2" applyNumberFormat="1" applyFont="1" applyFill="1" applyBorder="1" applyAlignment="1" applyProtection="1">
      <alignment horizontal="center" vertical="center" wrapText="1"/>
    </xf>
    <xf numFmtId="0" fontId="3" fillId="2" borderId="3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Border="1" applyAlignment="1" applyProtection="1">
      <alignment vertical="top"/>
    </xf>
    <xf numFmtId="44" fontId="1" fillId="3" borderId="14" xfId="3" applyFont="1" applyFill="1" applyBorder="1" applyAlignment="1" applyProtection="1">
      <alignment vertical="top" wrapText="1"/>
      <protection locked="0"/>
    </xf>
    <xf numFmtId="0" fontId="0" fillId="0" borderId="0" xfId="0" applyProtection="1"/>
    <xf numFmtId="0" fontId="10" fillId="0" borderId="0" xfId="0" applyFont="1" applyAlignment="1" applyProtection="1"/>
    <xf numFmtId="0" fontId="0" fillId="0" borderId="0" xfId="0" applyAlignment="1" applyProtection="1">
      <alignment wrapText="1"/>
    </xf>
    <xf numFmtId="0" fontId="1" fillId="0" borderId="0" xfId="2" applyNumberFormat="1" applyFont="1" applyBorder="1" applyAlignment="1" applyProtection="1">
      <alignment horizontal="right" vertical="top" wrapText="1"/>
    </xf>
    <xf numFmtId="0" fontId="1" fillId="0" borderId="0" xfId="2" applyNumberFormat="1" applyFont="1" applyBorder="1" applyAlignment="1" applyProtection="1">
      <alignment horizontal="center" vertical="center" wrapText="1"/>
    </xf>
    <xf numFmtId="9" fontId="1" fillId="3" borderId="1" xfId="1" applyFont="1" applyFill="1" applyBorder="1" applyAlignment="1" applyProtection="1">
      <alignment vertical="top" wrapText="1"/>
      <protection locked="0"/>
    </xf>
    <xf numFmtId="0" fontId="8" fillId="2" borderId="11" xfId="2" applyNumberFormat="1" applyFont="1" applyFill="1" applyBorder="1" applyAlignment="1" applyProtection="1">
      <alignment horizontal="center" vertical="top" wrapText="1"/>
    </xf>
    <xf numFmtId="0" fontId="6" fillId="3" borderId="2" xfId="2" applyNumberFormat="1" applyFont="1" applyFill="1" applyBorder="1" applyAlignment="1" applyProtection="1">
      <alignment horizontal="left" vertical="center" wrapText="1"/>
      <protection locked="0"/>
    </xf>
    <xf numFmtId="44" fontId="6" fillId="3" borderId="2" xfId="3" applyFont="1" applyFill="1" applyBorder="1" applyAlignment="1" applyProtection="1">
      <alignment horizontal="left" vertical="center" wrapText="1"/>
      <protection locked="0"/>
    </xf>
    <xf numFmtId="44" fontId="6" fillId="0" borderId="2" xfId="3" applyFont="1" applyBorder="1" applyAlignment="1" applyProtection="1">
      <alignment horizontal="left" vertical="center" wrapText="1"/>
    </xf>
    <xf numFmtId="0" fontId="6" fillId="3" borderId="1" xfId="2" applyNumberFormat="1" applyFont="1" applyFill="1" applyBorder="1" applyAlignment="1" applyProtection="1">
      <alignment horizontal="left" vertical="center" wrapText="1"/>
      <protection locked="0"/>
    </xf>
    <xf numFmtId="44" fontId="6" fillId="3" borderId="1" xfId="3" applyFont="1" applyFill="1" applyBorder="1" applyAlignment="1" applyProtection="1">
      <alignment horizontal="left" vertical="center" wrapText="1"/>
      <protection locked="0"/>
    </xf>
    <xf numFmtId="44" fontId="6" fillId="0" borderId="1" xfId="3" applyFont="1" applyBorder="1" applyAlignment="1" applyProtection="1">
      <alignment horizontal="left" vertical="center" wrapText="1"/>
    </xf>
    <xf numFmtId="0" fontId="6" fillId="3" borderId="3" xfId="2" applyNumberFormat="1" applyFont="1" applyFill="1" applyBorder="1" applyAlignment="1" applyProtection="1">
      <alignment horizontal="left" vertical="center" wrapText="1"/>
      <protection locked="0"/>
    </xf>
    <xf numFmtId="44" fontId="6" fillId="3" borderId="3" xfId="3" applyFont="1" applyFill="1" applyBorder="1" applyAlignment="1" applyProtection="1">
      <alignment horizontal="left" vertical="center" wrapText="1"/>
      <protection locked="0"/>
    </xf>
    <xf numFmtId="44" fontId="6" fillId="0" borderId="3" xfId="3" applyFont="1" applyBorder="1" applyAlignment="1" applyProtection="1">
      <alignment horizontal="left" vertical="center" wrapText="1"/>
    </xf>
    <xf numFmtId="0" fontId="6" fillId="3" borderId="7" xfId="2" applyNumberFormat="1" applyFont="1" applyFill="1" applyBorder="1" applyAlignment="1" applyProtection="1">
      <alignment horizontal="left" vertical="center" wrapText="1"/>
      <protection locked="0"/>
    </xf>
    <xf numFmtId="44" fontId="6" fillId="3" borderId="7" xfId="3" applyFont="1" applyFill="1" applyBorder="1" applyAlignment="1" applyProtection="1">
      <alignment horizontal="left" vertical="center" wrapText="1"/>
      <protection locked="0"/>
    </xf>
    <xf numFmtId="44" fontId="6" fillId="0" borderId="7" xfId="3" applyFont="1" applyBorder="1" applyAlignment="1" applyProtection="1">
      <alignment horizontal="left" vertical="center" wrapText="1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6" fillId="0" borderId="3" xfId="2" applyNumberFormat="1" applyFont="1" applyBorder="1" applyAlignment="1" applyProtection="1">
      <alignment horizontal="center" vertical="center" wrapText="1"/>
    </xf>
    <xf numFmtId="0" fontId="6" fillId="0" borderId="2" xfId="2" applyNumberFormat="1" applyFont="1" applyBorder="1" applyAlignment="1" applyProtection="1">
      <alignment horizontal="center" vertical="center" wrapText="1"/>
    </xf>
    <xf numFmtId="0" fontId="3" fillId="2" borderId="23" xfId="2" applyNumberFormat="1" applyFont="1" applyFill="1" applyBorder="1" applyAlignment="1" applyProtection="1">
      <alignment horizontal="left" vertical="center" wrapText="1"/>
    </xf>
    <xf numFmtId="0" fontId="3" fillId="2" borderId="29" xfId="2" applyNumberFormat="1" applyFont="1" applyFill="1" applyBorder="1" applyAlignment="1" applyProtection="1">
      <alignment horizontal="left" vertical="center" wrapText="1"/>
    </xf>
    <xf numFmtId="0" fontId="3" fillId="2" borderId="7" xfId="2" applyNumberFormat="1" applyFont="1" applyFill="1" applyBorder="1" applyAlignment="1" applyProtection="1">
      <alignment horizontal="left" vertical="center" wrapText="1"/>
    </xf>
    <xf numFmtId="0" fontId="6" fillId="0" borderId="7" xfId="2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6" fillId="0" borderId="7" xfId="2" applyNumberFormat="1" applyFont="1" applyBorder="1" applyAlignment="1" applyProtection="1">
      <alignment vertical="center" wrapText="1"/>
    </xf>
    <xf numFmtId="0" fontId="6" fillId="0" borderId="1" xfId="2" applyNumberFormat="1" applyFont="1" applyBorder="1" applyAlignment="1" applyProtection="1">
      <alignment vertical="center" wrapText="1"/>
    </xf>
    <xf numFmtId="0" fontId="6" fillId="0" borderId="2" xfId="2" applyNumberFormat="1" applyFont="1" applyBorder="1" applyAlignment="1" applyProtection="1">
      <alignment vertical="center" wrapText="1"/>
    </xf>
    <xf numFmtId="0" fontId="6" fillId="0" borderId="3" xfId="2" applyNumberFormat="1" applyFont="1" applyBorder="1" applyAlignment="1" applyProtection="1">
      <alignment vertical="center" wrapText="1"/>
    </xf>
    <xf numFmtId="0" fontId="3" fillId="2" borderId="31" xfId="2" applyNumberFormat="1" applyFont="1" applyFill="1" applyBorder="1" applyAlignment="1" applyProtection="1">
      <alignment horizontal="left" vertical="center" wrapText="1"/>
    </xf>
    <xf numFmtId="165" fontId="9" fillId="0" borderId="35" xfId="2" applyNumberFormat="1" applyFont="1" applyBorder="1" applyAlignment="1" applyProtection="1">
      <alignment horizontal="center" vertical="center" wrapText="1"/>
    </xf>
    <xf numFmtId="0" fontId="3" fillId="2" borderId="22" xfId="2" applyNumberFormat="1" applyFont="1" applyFill="1" applyBorder="1" applyAlignment="1" applyProtection="1">
      <alignment horizontal="center" vertical="center" wrapText="1"/>
    </xf>
    <xf numFmtId="0" fontId="1" fillId="0" borderId="0" xfId="2" applyNumberFormat="1" applyFont="1" applyBorder="1" applyAlignment="1" applyProtection="1">
      <alignment vertical="center" wrapText="1"/>
    </xf>
    <xf numFmtId="0" fontId="3" fillId="2" borderId="24" xfId="2" applyNumberFormat="1" applyFont="1" applyFill="1" applyBorder="1" applyAlignment="1" applyProtection="1">
      <alignment horizontal="center" vertical="center" wrapText="1"/>
    </xf>
    <xf numFmtId="0" fontId="3" fillId="2" borderId="25" xfId="2" applyNumberFormat="1" applyFont="1" applyFill="1" applyBorder="1" applyAlignment="1" applyProtection="1">
      <alignment horizontal="center" vertical="top" wrapText="1"/>
    </xf>
    <xf numFmtId="0" fontId="1" fillId="0" borderId="14" xfId="2" applyNumberFormat="1" applyFont="1" applyBorder="1" applyAlignment="1" applyProtection="1">
      <alignment horizontal="center" vertical="top" wrapText="1"/>
    </xf>
    <xf numFmtId="44" fontId="1" fillId="0" borderId="35" xfId="3" applyFont="1" applyBorder="1" applyAlignment="1" applyProtection="1">
      <alignment horizontal="center" vertical="top" wrapText="1"/>
    </xf>
    <xf numFmtId="166" fontId="1" fillId="0" borderId="14" xfId="2" applyNumberFormat="1" applyFont="1" applyBorder="1" applyAlignment="1" applyProtection="1">
      <alignment horizontal="center" vertical="top" wrapText="1"/>
    </xf>
    <xf numFmtId="0" fontId="1" fillId="0" borderId="0" xfId="2" applyNumberFormat="1" applyFont="1" applyBorder="1" applyAlignment="1" applyProtection="1">
      <alignment horizontal="center" vertical="top" wrapText="1"/>
    </xf>
    <xf numFmtId="0" fontId="1" fillId="0" borderId="19" xfId="2" applyNumberFormat="1" applyFont="1" applyBorder="1" applyAlignment="1" applyProtection="1">
      <alignment vertical="top" wrapText="1"/>
    </xf>
    <xf numFmtId="0" fontId="1" fillId="0" borderId="0" xfId="2" applyNumberFormat="1" applyFont="1" applyAlignment="1" applyProtection="1">
      <alignment horizontal="center" vertical="top" wrapText="1"/>
    </xf>
    <xf numFmtId="0" fontId="2" fillId="0" borderId="0" xfId="2" applyNumberFormat="1" applyFont="1" applyBorder="1" applyAlignment="1" applyProtection="1">
      <alignment horizontal="center" vertical="top" wrapText="1"/>
    </xf>
    <xf numFmtId="0" fontId="3" fillId="2" borderId="12" xfId="2" applyNumberFormat="1" applyFont="1" applyFill="1" applyBorder="1" applyAlignment="1" applyProtection="1">
      <alignment horizontal="center" vertical="center" wrapText="1"/>
    </xf>
    <xf numFmtId="0" fontId="3" fillId="2" borderId="14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8" fillId="2" borderId="11" xfId="2" applyNumberFormat="1" applyFont="1" applyFill="1" applyBorder="1" applyAlignment="1" applyProtection="1">
      <alignment horizontal="center" vertical="top" wrapText="1"/>
    </xf>
    <xf numFmtId="0" fontId="3" fillId="2" borderId="36" xfId="2" applyNumberFormat="1" applyFont="1" applyFill="1" applyBorder="1" applyAlignment="1" applyProtection="1">
      <alignment horizontal="center" vertical="center" wrapText="1"/>
    </xf>
    <xf numFmtId="0" fontId="3" fillId="2" borderId="18" xfId="2" applyNumberFormat="1" applyFont="1" applyFill="1" applyBorder="1" applyAlignment="1" applyProtection="1">
      <alignment horizontal="center" vertical="center" wrapText="1"/>
    </xf>
    <xf numFmtId="0" fontId="3" fillId="2" borderId="37" xfId="2" applyNumberFormat="1" applyFont="1" applyFill="1" applyBorder="1" applyAlignment="1" applyProtection="1">
      <alignment horizontal="center" vertical="center" wrapText="1"/>
    </xf>
    <xf numFmtId="0" fontId="1" fillId="3" borderId="39" xfId="2" applyNumberFormat="1" applyFont="1" applyFill="1" applyBorder="1" applyAlignment="1" applyProtection="1">
      <alignment horizontal="center" vertical="top" wrapText="1"/>
      <protection locked="0"/>
    </xf>
    <xf numFmtId="0" fontId="1" fillId="3" borderId="33" xfId="2" applyNumberFormat="1" applyFont="1" applyFill="1" applyBorder="1" applyAlignment="1" applyProtection="1">
      <alignment horizontal="center" vertical="top" wrapText="1"/>
      <protection locked="0"/>
    </xf>
    <xf numFmtId="0" fontId="1" fillId="3" borderId="34" xfId="2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 applyAlignment="1" applyProtection="1">
      <alignment horizontal="center" vertical="center" wrapText="1"/>
    </xf>
    <xf numFmtId="0" fontId="7" fillId="2" borderId="8" xfId="2" applyNumberFormat="1" applyFont="1" applyFill="1" applyBorder="1" applyAlignment="1" applyProtection="1">
      <alignment horizontal="center" vertical="center" wrapText="1"/>
    </xf>
    <xf numFmtId="0" fontId="7" fillId="2" borderId="9" xfId="2" applyNumberFormat="1" applyFont="1" applyFill="1" applyBorder="1" applyAlignment="1" applyProtection="1">
      <alignment horizontal="center" vertical="center" wrapText="1"/>
    </xf>
    <xf numFmtId="0" fontId="7" fillId="2" borderId="10" xfId="2" applyNumberFormat="1" applyFont="1" applyFill="1" applyBorder="1" applyAlignment="1" applyProtection="1">
      <alignment horizontal="center" vertical="center" wrapText="1"/>
    </xf>
    <xf numFmtId="0" fontId="3" fillId="2" borderId="19" xfId="2" applyNumberFormat="1" applyFont="1" applyFill="1" applyBorder="1" applyAlignment="1" applyProtection="1">
      <alignment horizontal="center" vertical="center" wrapText="1"/>
    </xf>
    <xf numFmtId="0" fontId="3" fillId="2" borderId="21" xfId="2" applyNumberFormat="1" applyFont="1" applyFill="1" applyBorder="1" applyAlignment="1" applyProtection="1">
      <alignment horizontal="center" vertical="center" wrapText="1"/>
    </xf>
    <xf numFmtId="0" fontId="12" fillId="0" borderId="4" xfId="2" applyNumberFormat="1" applyFont="1" applyBorder="1" applyAlignment="1" applyProtection="1">
      <alignment horizontal="center" vertical="center" wrapText="1"/>
    </xf>
    <xf numFmtId="0" fontId="1" fillId="0" borderId="23" xfId="2" applyNumberFormat="1" applyFont="1" applyBorder="1" applyAlignment="1" applyProtection="1">
      <alignment horizontal="center" vertical="center" wrapText="1"/>
    </xf>
    <xf numFmtId="0" fontId="8" fillId="2" borderId="32" xfId="2" applyNumberFormat="1" applyFont="1" applyFill="1" applyBorder="1" applyAlignment="1" applyProtection="1">
      <alignment horizontal="right" vertical="center" wrapText="1"/>
    </xf>
    <xf numFmtId="0" fontId="8" fillId="2" borderId="33" xfId="2" applyNumberFormat="1" applyFont="1" applyFill="1" applyBorder="1" applyAlignment="1" applyProtection="1">
      <alignment horizontal="right" vertical="center" wrapText="1"/>
    </xf>
    <xf numFmtId="0" fontId="8" fillId="2" borderId="34" xfId="2" applyNumberFormat="1" applyFont="1" applyFill="1" applyBorder="1" applyAlignment="1" applyProtection="1">
      <alignment horizontal="right" vertical="center" wrapText="1"/>
    </xf>
    <xf numFmtId="165" fontId="6" fillId="0" borderId="13" xfId="2" applyNumberFormat="1" applyFont="1" applyBorder="1" applyAlignment="1" applyProtection="1">
      <alignment horizontal="center" vertical="center" wrapText="1"/>
    </xf>
    <xf numFmtId="165" fontId="6" fillId="0" borderId="30" xfId="2" applyNumberFormat="1" applyFont="1" applyBorder="1" applyAlignment="1" applyProtection="1">
      <alignment horizontal="center" vertical="center" wrapText="1"/>
    </xf>
    <xf numFmtId="165" fontId="6" fillId="0" borderId="15" xfId="2" applyNumberFormat="1" applyFont="1" applyBorder="1" applyAlignment="1" applyProtection="1">
      <alignment horizontal="center" vertical="center" wrapText="1"/>
    </xf>
    <xf numFmtId="165" fontId="6" fillId="0" borderId="12" xfId="2" applyNumberFormat="1" applyFont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2" xfId="2" applyNumberFormat="1" applyFont="1" applyBorder="1" applyAlignment="1" applyProtection="1">
      <alignment horizontal="center" vertical="center" wrapText="1"/>
    </xf>
    <xf numFmtId="0" fontId="15" fillId="0" borderId="1" xfId="2" applyNumberFormat="1" applyFont="1" applyBorder="1" applyAlignment="1" applyProtection="1">
      <alignment horizontal="center" vertical="center" wrapText="1"/>
    </xf>
    <xf numFmtId="0" fontId="15" fillId="0" borderId="3" xfId="2" applyNumberFormat="1" applyFont="1" applyBorder="1" applyAlignment="1" applyProtection="1">
      <alignment horizontal="center" vertical="center" wrapText="1"/>
    </xf>
    <xf numFmtId="165" fontId="6" fillId="4" borderId="11" xfId="2" applyNumberFormat="1" applyFont="1" applyFill="1" applyBorder="1" applyAlignment="1" applyProtection="1">
      <alignment horizontal="center" vertical="center" wrapText="1"/>
    </xf>
    <xf numFmtId="165" fontId="6" fillId="4" borderId="7" xfId="2" applyNumberFormat="1" applyFont="1" applyFill="1" applyBorder="1" applyAlignment="1" applyProtection="1">
      <alignment horizontal="center" vertical="center" wrapText="1"/>
    </xf>
    <xf numFmtId="165" fontId="6" fillId="4" borderId="2" xfId="2" applyNumberFormat="1" applyFont="1" applyFill="1" applyBorder="1" applyAlignment="1" applyProtection="1">
      <alignment horizontal="center" vertical="center" wrapText="1"/>
    </xf>
    <xf numFmtId="165" fontId="6" fillId="4" borderId="1" xfId="2" applyNumberFormat="1" applyFont="1" applyFill="1" applyBorder="1" applyAlignment="1" applyProtection="1">
      <alignment horizontal="center" vertical="center" wrapText="1"/>
    </xf>
    <xf numFmtId="165" fontId="6" fillId="4" borderId="3" xfId="2" applyNumberFormat="1" applyFont="1" applyFill="1" applyBorder="1" applyAlignment="1" applyProtection="1">
      <alignment horizontal="center" vertical="center" wrapText="1"/>
    </xf>
    <xf numFmtId="1" fontId="6" fillId="4" borderId="11" xfId="2" applyNumberFormat="1" applyFont="1" applyFill="1" applyBorder="1" applyAlignment="1" applyProtection="1">
      <alignment horizontal="center" vertical="center" wrapText="1"/>
    </xf>
    <xf numFmtId="1" fontId="6" fillId="4" borderId="7" xfId="2" applyNumberFormat="1" applyFont="1" applyFill="1" applyBorder="1" applyAlignment="1" applyProtection="1">
      <alignment horizontal="center" vertical="center" wrapText="1"/>
    </xf>
    <xf numFmtId="1" fontId="6" fillId="4" borderId="2" xfId="2" applyNumberFormat="1" applyFont="1" applyFill="1" applyBorder="1" applyAlignment="1" applyProtection="1">
      <alignment horizontal="center" vertical="center" wrapText="1"/>
    </xf>
    <xf numFmtId="1" fontId="6" fillId="4" borderId="1" xfId="2" applyNumberFormat="1" applyFont="1" applyFill="1" applyBorder="1" applyAlignment="1" applyProtection="1">
      <alignment horizontal="center" vertical="center" wrapText="1"/>
    </xf>
    <xf numFmtId="1" fontId="6" fillId="4" borderId="3" xfId="2" applyNumberFormat="1" applyFont="1" applyFill="1" applyBorder="1" applyAlignment="1" applyProtection="1">
      <alignment horizontal="center" vertical="center" wrapText="1"/>
    </xf>
    <xf numFmtId="0" fontId="2" fillId="5" borderId="17" xfId="2" applyNumberFormat="1" applyFont="1" applyFill="1" applyBorder="1" applyAlignment="1" applyProtection="1">
      <alignment horizontal="center" vertical="top" wrapText="1"/>
    </xf>
    <xf numFmtId="0" fontId="2" fillId="5" borderId="18" xfId="2" applyNumberFormat="1" applyFont="1" applyFill="1" applyBorder="1" applyAlignment="1" applyProtection="1">
      <alignment horizontal="center" vertical="top" wrapText="1"/>
    </xf>
    <xf numFmtId="0" fontId="2" fillId="5" borderId="19" xfId="2" applyNumberFormat="1" applyFont="1" applyFill="1" applyBorder="1" applyAlignment="1" applyProtection="1">
      <alignment horizontal="center" vertical="top" wrapText="1"/>
    </xf>
    <xf numFmtId="0" fontId="2" fillId="5" borderId="20" xfId="2" applyNumberFormat="1" applyFont="1" applyFill="1" applyBorder="1" applyAlignment="1" applyProtection="1">
      <alignment horizontal="center" vertical="top" wrapText="1"/>
    </xf>
    <xf numFmtId="0" fontId="2" fillId="5" borderId="0" xfId="2" applyNumberFormat="1" applyFont="1" applyFill="1" applyBorder="1" applyAlignment="1" applyProtection="1">
      <alignment horizontal="center" vertical="top" wrapText="1"/>
    </xf>
    <xf numFmtId="0" fontId="2" fillId="5" borderId="21" xfId="2" applyNumberFormat="1" applyFont="1" applyFill="1" applyBorder="1" applyAlignment="1" applyProtection="1">
      <alignment horizontal="center" vertical="top" wrapText="1"/>
    </xf>
    <xf numFmtId="0" fontId="2" fillId="5" borderId="26" xfId="2" applyNumberFormat="1" applyFont="1" applyFill="1" applyBorder="1" applyAlignment="1" applyProtection="1">
      <alignment horizontal="center" vertical="top" wrapText="1"/>
    </xf>
    <xf numFmtId="0" fontId="2" fillId="5" borderId="27" xfId="2" applyNumberFormat="1" applyFont="1" applyFill="1" applyBorder="1" applyAlignment="1" applyProtection="1">
      <alignment horizontal="center" vertical="top" wrapText="1"/>
    </xf>
    <xf numFmtId="0" fontId="2" fillId="5" borderId="28" xfId="2" applyNumberFormat="1" applyFont="1" applyFill="1" applyBorder="1" applyAlignment="1" applyProtection="1">
      <alignment horizontal="center" vertical="top" wrapText="1"/>
    </xf>
    <xf numFmtId="0" fontId="12" fillId="0" borderId="5" xfId="2" applyNumberFormat="1" applyFont="1" applyBorder="1" applyAlignment="1" applyProtection="1">
      <alignment horizontal="center" vertical="center" wrapText="1"/>
    </xf>
    <xf numFmtId="0" fontId="12" fillId="0" borderId="6" xfId="2" applyNumberFormat="1" applyFont="1" applyBorder="1" applyAlignment="1" applyProtection="1">
      <alignment horizontal="center" vertical="center" wrapText="1"/>
    </xf>
    <xf numFmtId="0" fontId="7" fillId="2" borderId="8" xfId="2" applyNumberFormat="1" applyFont="1" applyFill="1" applyBorder="1" applyAlignment="1" applyProtection="1">
      <alignment horizontal="right" vertical="center"/>
    </xf>
    <xf numFmtId="0" fontId="7" fillId="2" borderId="9" xfId="2" applyNumberFormat="1" applyFont="1" applyFill="1" applyBorder="1" applyAlignment="1" applyProtection="1">
      <alignment horizontal="right" vertical="center"/>
    </xf>
    <xf numFmtId="0" fontId="7" fillId="2" borderId="16" xfId="2" applyNumberFormat="1" applyFont="1" applyFill="1" applyBorder="1" applyAlignment="1" applyProtection="1">
      <alignment horizontal="right" vertical="center"/>
    </xf>
    <xf numFmtId="0" fontId="3" fillId="2" borderId="39" xfId="2" applyNumberFormat="1" applyFont="1" applyFill="1" applyBorder="1" applyAlignment="1" applyProtection="1">
      <alignment horizontal="center" vertical="center" wrapText="1"/>
    </xf>
    <xf numFmtId="0" fontId="3" fillId="2" borderId="33" xfId="2" applyNumberFormat="1" applyFont="1" applyFill="1" applyBorder="1" applyAlignment="1" applyProtection="1">
      <alignment horizontal="center" vertical="center" wrapText="1"/>
    </xf>
    <xf numFmtId="0" fontId="3" fillId="2" borderId="34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</xf>
    <xf numFmtId="0" fontId="18" fillId="0" borderId="18" xfId="2" applyNumberFormat="1" applyFont="1" applyBorder="1" applyAlignment="1" applyProtection="1">
      <alignment horizontal="left" vertical="top" wrapText="1"/>
    </xf>
    <xf numFmtId="0" fontId="19" fillId="0" borderId="38" xfId="2" applyNumberFormat="1" applyFont="1" applyBorder="1" applyAlignment="1" applyProtection="1">
      <alignment vertical="center" wrapText="1"/>
    </xf>
  </cellXfs>
  <cellStyles count="4">
    <cellStyle name="Normale" xfId="0" builtinId="0"/>
    <cellStyle name="Percentuale" xfId="1" builtinId="5"/>
    <cellStyle name="Testo descrittivo" xfId="2" builtinId="53" customBuiltin="1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topLeftCell="A10" zoomScale="70" zoomScaleNormal="70" workbookViewId="0">
      <selection activeCell="L25" sqref="L25"/>
    </sheetView>
  </sheetViews>
  <sheetFormatPr defaultColWidth="11.7109375" defaultRowHeight="15"/>
  <cols>
    <col min="1" max="1" width="7" style="15" customWidth="1"/>
    <col min="2" max="3" width="5.5703125" style="15" customWidth="1"/>
    <col min="4" max="4" width="30.5703125" style="15" customWidth="1"/>
    <col min="5" max="7" width="18.140625" style="15" customWidth="1"/>
    <col min="8" max="8" width="34.85546875" style="15" customWidth="1"/>
    <col min="9" max="9" width="19" style="15" customWidth="1"/>
    <col min="10" max="11" width="13.42578125" style="61" customWidth="1"/>
    <col min="12" max="12" width="22.7109375" style="15" customWidth="1"/>
    <col min="13" max="13" width="21.85546875" style="15" customWidth="1"/>
    <col min="14" max="16384" width="11.7109375" style="15"/>
  </cols>
  <sheetData>
    <row r="1" spans="1:17" ht="43.5" customHeight="1">
      <c r="B1" s="69" t="s">
        <v>27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6"/>
      <c r="O1" s="16"/>
    </row>
    <row r="2" spans="1:17">
      <c r="B2" s="1" t="s">
        <v>38</v>
      </c>
      <c r="C2" s="1"/>
      <c r="D2" s="2"/>
      <c r="E2" s="2"/>
      <c r="F2" s="2"/>
      <c r="G2" s="2"/>
      <c r="H2" s="2"/>
      <c r="I2" s="2"/>
      <c r="J2" s="57"/>
      <c r="K2" s="57"/>
      <c r="L2" s="2"/>
      <c r="M2" s="2"/>
      <c r="N2" s="2"/>
      <c r="O2" s="2"/>
      <c r="P2" s="2"/>
      <c r="Q2" s="2"/>
    </row>
    <row r="3" spans="1:17" ht="15.75" thickBot="1">
      <c r="B3" s="1"/>
      <c r="C3" s="1"/>
      <c r="D3" s="2"/>
      <c r="E3" s="2"/>
      <c r="F3" s="2"/>
      <c r="G3" s="2"/>
      <c r="H3" s="2"/>
      <c r="I3" s="2"/>
      <c r="J3" s="57"/>
      <c r="K3" s="57"/>
      <c r="L3" s="2"/>
      <c r="M3" s="2"/>
      <c r="N3" s="2"/>
      <c r="O3" s="2"/>
      <c r="P3" s="2"/>
      <c r="Q3" s="2"/>
    </row>
    <row r="4" spans="1:17" ht="15" customHeight="1">
      <c r="B4" s="110" t="s">
        <v>8</v>
      </c>
      <c r="C4" s="111"/>
      <c r="D4" s="111"/>
      <c r="E4" s="111"/>
      <c r="F4" s="111"/>
      <c r="G4" s="111"/>
      <c r="H4" s="112"/>
      <c r="I4" s="20">
        <v>0</v>
      </c>
      <c r="J4" s="57"/>
      <c r="K4" s="57"/>
      <c r="L4" s="2"/>
      <c r="M4" s="2"/>
      <c r="N4" s="2"/>
      <c r="O4" s="2"/>
      <c r="P4" s="2"/>
      <c r="Q4" s="2"/>
    </row>
    <row r="5" spans="1:17">
      <c r="B5" s="4"/>
      <c r="C5" s="4"/>
      <c r="D5" s="3"/>
      <c r="E5" s="3"/>
      <c r="F5" s="3"/>
      <c r="G5" s="3"/>
      <c r="H5" s="3"/>
      <c r="I5" s="3"/>
      <c r="J5" s="58"/>
      <c r="K5" s="58"/>
      <c r="L5" s="3"/>
      <c r="M5" s="3"/>
      <c r="N5" s="3"/>
      <c r="O5" s="3"/>
      <c r="P5" s="3"/>
      <c r="Q5" s="3"/>
    </row>
    <row r="6" spans="1:17">
      <c r="B6" s="4"/>
      <c r="C6" s="4"/>
      <c r="D6" s="3"/>
      <c r="E6" s="3"/>
      <c r="F6" s="3"/>
      <c r="G6" s="3"/>
      <c r="H6" s="3"/>
      <c r="I6" s="3"/>
      <c r="J6" s="58"/>
      <c r="K6" s="58"/>
      <c r="L6" s="3"/>
      <c r="M6" s="3"/>
      <c r="N6" s="3"/>
      <c r="O6" s="3"/>
      <c r="P6" s="3"/>
      <c r="Q6" s="3"/>
    </row>
    <row r="7" spans="1:17" ht="15.75" thickBot="1">
      <c r="B7" s="13" t="s">
        <v>26</v>
      </c>
      <c r="C7" s="13"/>
      <c r="D7" s="3"/>
      <c r="E7" s="3"/>
      <c r="F7" s="3"/>
      <c r="G7" s="3"/>
      <c r="H7" s="3"/>
      <c r="I7" s="3"/>
      <c r="J7" s="58"/>
      <c r="K7" s="58"/>
      <c r="L7" s="3"/>
      <c r="M7" s="3"/>
      <c r="N7" s="3"/>
      <c r="O7" s="3"/>
      <c r="P7" s="3"/>
      <c r="Q7" s="3"/>
    </row>
    <row r="8" spans="1:17" s="17" customFormat="1" ht="15" customHeight="1">
      <c r="B8" s="99" t="s">
        <v>28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</row>
    <row r="9" spans="1:17" ht="15" customHeight="1"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4"/>
    </row>
    <row r="10" spans="1:17" ht="15.75" thickBot="1">
      <c r="B10" s="105"/>
      <c r="C10" s="106"/>
      <c r="D10" s="106"/>
      <c r="E10" s="106"/>
      <c r="F10" s="106"/>
      <c r="G10" s="106"/>
      <c r="H10" s="103"/>
      <c r="I10" s="103"/>
      <c r="J10" s="103"/>
      <c r="K10" s="103"/>
      <c r="L10" s="107"/>
      <c r="M10" s="17"/>
    </row>
    <row r="11" spans="1:17" ht="30" customHeight="1">
      <c r="A11" s="2"/>
      <c r="B11" s="70" t="s">
        <v>23</v>
      </c>
      <c r="C11" s="71"/>
      <c r="D11" s="71"/>
      <c r="E11" s="71"/>
      <c r="F11" s="71"/>
      <c r="G11" s="71"/>
      <c r="H11" s="70" t="s">
        <v>24</v>
      </c>
      <c r="I11" s="71"/>
      <c r="J11" s="71"/>
      <c r="K11" s="72"/>
      <c r="L11" s="73" t="s">
        <v>3</v>
      </c>
      <c r="N11" s="3"/>
      <c r="O11" s="3"/>
      <c r="P11" s="2"/>
    </row>
    <row r="12" spans="1:17" ht="90" customHeight="1" thickBot="1">
      <c r="A12" s="2"/>
      <c r="B12" s="37" t="s">
        <v>0</v>
      </c>
      <c r="C12" s="38"/>
      <c r="D12" s="39" t="s">
        <v>1</v>
      </c>
      <c r="E12" s="39" t="s">
        <v>2</v>
      </c>
      <c r="F12" s="39" t="s">
        <v>4</v>
      </c>
      <c r="G12" s="46" t="s">
        <v>13</v>
      </c>
      <c r="H12" s="11" t="s">
        <v>17</v>
      </c>
      <c r="I12" s="10" t="s">
        <v>21</v>
      </c>
      <c r="J12" s="12" t="s">
        <v>22</v>
      </c>
      <c r="K12" s="59" t="s">
        <v>5</v>
      </c>
      <c r="L12" s="74"/>
    </row>
    <row r="13" spans="1:17" ht="47.25">
      <c r="A13" s="2"/>
      <c r="B13" s="75" t="s">
        <v>25</v>
      </c>
      <c r="C13" s="36">
        <v>1</v>
      </c>
      <c r="D13" s="41" t="s">
        <v>14</v>
      </c>
      <c r="E13" s="22"/>
      <c r="F13" s="23">
        <v>0</v>
      </c>
      <c r="G13" s="24">
        <f>(1-$I$4)*F13</f>
        <v>0</v>
      </c>
      <c r="H13" s="84" t="s">
        <v>18</v>
      </c>
      <c r="I13" s="89">
        <f>G13+G14</f>
        <v>0</v>
      </c>
      <c r="J13" s="94">
        <v>160</v>
      </c>
      <c r="K13" s="94">
        <v>630</v>
      </c>
      <c r="L13" s="80">
        <f>I13*K13</f>
        <v>0</v>
      </c>
    </row>
    <row r="14" spans="1:17" ht="30" customHeight="1" thickBot="1">
      <c r="A14" s="2"/>
      <c r="B14" s="76"/>
      <c r="C14" s="40"/>
      <c r="D14" s="42" t="s">
        <v>15</v>
      </c>
      <c r="E14" s="31"/>
      <c r="F14" s="32">
        <v>0</v>
      </c>
      <c r="G14" s="33">
        <f>(1-$I$4)*F14</f>
        <v>0</v>
      </c>
      <c r="H14" s="85"/>
      <c r="I14" s="90"/>
      <c r="J14" s="95"/>
      <c r="K14" s="95"/>
      <c r="L14" s="81"/>
    </row>
    <row r="15" spans="1:17" ht="38.25" customHeight="1">
      <c r="A15" s="2"/>
      <c r="B15" s="75" t="s">
        <v>29</v>
      </c>
      <c r="C15" s="36">
        <v>1</v>
      </c>
      <c r="D15" s="41" t="s">
        <v>14</v>
      </c>
      <c r="E15" s="22"/>
      <c r="F15" s="23">
        <v>0</v>
      </c>
      <c r="G15" s="24">
        <f t="shared" ref="G15:G24" si="0">(1-$I$4)*F15</f>
        <v>0</v>
      </c>
      <c r="H15" s="86" t="s">
        <v>19</v>
      </c>
      <c r="I15" s="91">
        <f>G15+G16+G17+G18+G19</f>
        <v>0</v>
      </c>
      <c r="J15" s="96">
        <v>400</v>
      </c>
      <c r="K15" s="96">
        <v>126</v>
      </c>
      <c r="L15" s="80">
        <f>I15*90</f>
        <v>0</v>
      </c>
    </row>
    <row r="16" spans="1:17" ht="45">
      <c r="A16" s="2"/>
      <c r="B16" s="108"/>
      <c r="C16" s="34" t="s">
        <v>31</v>
      </c>
      <c r="D16" s="43" t="s">
        <v>34</v>
      </c>
      <c r="E16" s="25"/>
      <c r="F16" s="26">
        <v>0</v>
      </c>
      <c r="G16" s="27">
        <f t="shared" si="0"/>
        <v>0</v>
      </c>
      <c r="H16" s="87"/>
      <c r="I16" s="92"/>
      <c r="J16" s="97"/>
      <c r="K16" s="97"/>
      <c r="L16" s="82"/>
    </row>
    <row r="17" spans="1:17" ht="35.25" customHeight="1">
      <c r="A17" s="2"/>
      <c r="B17" s="108"/>
      <c r="C17" s="116" t="s">
        <v>32</v>
      </c>
      <c r="D17" s="43" t="s">
        <v>35</v>
      </c>
      <c r="E17" s="25"/>
      <c r="F17" s="26">
        <v>0</v>
      </c>
      <c r="G17" s="27">
        <f t="shared" si="0"/>
        <v>0</v>
      </c>
      <c r="H17" s="87"/>
      <c r="I17" s="92"/>
      <c r="J17" s="97"/>
      <c r="K17" s="97"/>
      <c r="L17" s="82"/>
    </row>
    <row r="18" spans="1:17" ht="45">
      <c r="A18" s="2"/>
      <c r="B18" s="108"/>
      <c r="C18" s="116"/>
      <c r="D18" s="43" t="s">
        <v>36</v>
      </c>
      <c r="E18" s="25"/>
      <c r="F18" s="26">
        <v>0</v>
      </c>
      <c r="G18" s="27">
        <f t="shared" si="0"/>
        <v>0</v>
      </c>
      <c r="H18" s="87"/>
      <c r="I18" s="92"/>
      <c r="J18" s="97"/>
      <c r="K18" s="97"/>
      <c r="L18" s="82"/>
    </row>
    <row r="19" spans="1:17" ht="36" customHeight="1" thickBot="1">
      <c r="A19" s="2"/>
      <c r="B19" s="109"/>
      <c r="C19" s="35"/>
      <c r="D19" s="45" t="s">
        <v>15</v>
      </c>
      <c r="E19" s="28"/>
      <c r="F19" s="29">
        <v>0</v>
      </c>
      <c r="G19" s="30">
        <f t="shared" si="0"/>
        <v>0</v>
      </c>
      <c r="H19" s="88"/>
      <c r="I19" s="93"/>
      <c r="J19" s="98"/>
      <c r="K19" s="98"/>
      <c r="L19" s="83"/>
    </row>
    <row r="20" spans="1:17" ht="45">
      <c r="A20" s="2"/>
      <c r="B20" s="75" t="s">
        <v>30</v>
      </c>
      <c r="C20" s="36" t="s">
        <v>31</v>
      </c>
      <c r="D20" s="44" t="s">
        <v>34</v>
      </c>
      <c r="E20" s="22"/>
      <c r="F20" s="23">
        <v>0</v>
      </c>
      <c r="G20" s="24">
        <f t="shared" si="0"/>
        <v>0</v>
      </c>
      <c r="H20" s="86" t="s">
        <v>20</v>
      </c>
      <c r="I20" s="91">
        <f>G20+G21+G22+G23+G24</f>
        <v>0</v>
      </c>
      <c r="J20" s="96">
        <v>500</v>
      </c>
      <c r="K20" s="96">
        <v>100</v>
      </c>
      <c r="L20" s="80">
        <f>I20*K20</f>
        <v>0</v>
      </c>
    </row>
    <row r="21" spans="1:17" ht="32.25" customHeight="1">
      <c r="A21" s="2"/>
      <c r="B21" s="108"/>
      <c r="C21" s="116" t="s">
        <v>32</v>
      </c>
      <c r="D21" s="43" t="s">
        <v>33</v>
      </c>
      <c r="E21" s="25"/>
      <c r="F21" s="26">
        <v>0</v>
      </c>
      <c r="G21" s="27">
        <f t="shared" si="0"/>
        <v>0</v>
      </c>
      <c r="H21" s="87"/>
      <c r="I21" s="92"/>
      <c r="J21" s="97"/>
      <c r="K21" s="97"/>
      <c r="L21" s="82"/>
    </row>
    <row r="22" spans="1:17" ht="45">
      <c r="A22" s="2"/>
      <c r="B22" s="108"/>
      <c r="C22" s="116"/>
      <c r="D22" s="43" t="s">
        <v>36</v>
      </c>
      <c r="E22" s="25"/>
      <c r="F22" s="26">
        <v>0</v>
      </c>
      <c r="G22" s="27">
        <f t="shared" si="0"/>
        <v>0</v>
      </c>
      <c r="H22" s="87"/>
      <c r="I22" s="92"/>
      <c r="J22" s="97"/>
      <c r="K22" s="97"/>
      <c r="L22" s="82"/>
    </row>
    <row r="23" spans="1:17" ht="49.5" customHeight="1">
      <c r="A23" s="2"/>
      <c r="B23" s="108"/>
      <c r="C23" s="34">
        <v>3</v>
      </c>
      <c r="D23" s="43" t="s">
        <v>16</v>
      </c>
      <c r="E23" s="25"/>
      <c r="F23" s="26">
        <v>0</v>
      </c>
      <c r="G23" s="27">
        <f t="shared" si="0"/>
        <v>0</v>
      </c>
      <c r="H23" s="87"/>
      <c r="I23" s="92"/>
      <c r="J23" s="97"/>
      <c r="K23" s="97"/>
      <c r="L23" s="82"/>
    </row>
    <row r="24" spans="1:17" ht="15" customHeight="1" thickBot="1">
      <c r="A24" s="2"/>
      <c r="B24" s="109"/>
      <c r="C24" s="35"/>
      <c r="D24" s="45" t="s">
        <v>15</v>
      </c>
      <c r="E24" s="28"/>
      <c r="F24" s="29">
        <v>0</v>
      </c>
      <c r="G24" s="30">
        <f t="shared" si="0"/>
        <v>0</v>
      </c>
      <c r="H24" s="88"/>
      <c r="I24" s="93"/>
      <c r="J24" s="98"/>
      <c r="K24" s="98"/>
      <c r="L24" s="83"/>
    </row>
    <row r="25" spans="1:17" ht="46.5" customHeight="1" thickBot="1">
      <c r="A25" s="2"/>
      <c r="B25" s="117" t="s">
        <v>37</v>
      </c>
      <c r="C25" s="117"/>
      <c r="D25" s="117"/>
      <c r="E25" s="117"/>
      <c r="F25" s="117"/>
      <c r="G25" s="117"/>
      <c r="H25" s="56"/>
      <c r="I25" s="77" t="s">
        <v>6</v>
      </c>
      <c r="J25" s="78"/>
      <c r="K25" s="79"/>
      <c r="L25" s="47">
        <f>SUM(L13:L24)</f>
        <v>0</v>
      </c>
      <c r="N25" s="4"/>
      <c r="O25" s="3"/>
      <c r="P25" s="2"/>
    </row>
    <row r="26" spans="1:17" ht="15" customHeight="1">
      <c r="A26" s="2"/>
      <c r="B26" s="5"/>
      <c r="C26" s="5"/>
      <c r="D26" s="18"/>
      <c r="E26" s="18"/>
      <c r="F26" s="18"/>
      <c r="G26" s="18"/>
      <c r="H26" s="18"/>
      <c r="I26" s="18"/>
      <c r="J26" s="55"/>
      <c r="K26" s="55"/>
      <c r="L26" s="18"/>
      <c r="M26" s="18"/>
      <c r="N26" s="18"/>
      <c r="O26" s="4"/>
      <c r="P26" s="3"/>
      <c r="Q26" s="2"/>
    </row>
    <row r="27" spans="1:17" ht="15" customHeight="1" thickBot="1">
      <c r="A27" s="2"/>
      <c r="B27" s="13" t="s">
        <v>12</v>
      </c>
      <c r="C27" s="13"/>
      <c r="D27" s="4"/>
      <c r="E27" s="4"/>
      <c r="F27" s="4"/>
      <c r="G27" s="4"/>
      <c r="H27" s="19"/>
      <c r="I27" s="19"/>
      <c r="J27" s="7"/>
      <c r="K27" s="7"/>
      <c r="L27" s="8"/>
      <c r="M27" s="9"/>
      <c r="N27" s="4"/>
      <c r="O27" s="4"/>
      <c r="P27" s="3"/>
      <c r="Q27" s="2"/>
    </row>
    <row r="28" spans="1:17" ht="60.75" thickBot="1">
      <c r="A28" s="2"/>
      <c r="B28" s="48" t="s">
        <v>0</v>
      </c>
      <c r="C28" s="113" t="s">
        <v>2</v>
      </c>
      <c r="D28" s="114"/>
      <c r="E28" s="115"/>
      <c r="F28" s="63" t="s">
        <v>7</v>
      </c>
      <c r="G28" s="64"/>
      <c r="H28" s="65"/>
      <c r="I28" s="50" t="s">
        <v>10</v>
      </c>
      <c r="J28" s="60" t="s">
        <v>22</v>
      </c>
      <c r="K28" s="50" t="s">
        <v>9</v>
      </c>
      <c r="L28" s="51" t="s">
        <v>11</v>
      </c>
      <c r="M28" s="4"/>
      <c r="N28" s="4"/>
      <c r="O28" s="3"/>
      <c r="P28" s="2"/>
    </row>
    <row r="29" spans="1:17" ht="20.25" customHeight="1" thickBot="1">
      <c r="A29" s="4"/>
      <c r="B29" s="118" t="s">
        <v>39</v>
      </c>
      <c r="C29" s="66"/>
      <c r="D29" s="67"/>
      <c r="E29" s="68"/>
      <c r="F29" s="66"/>
      <c r="G29" s="67"/>
      <c r="H29" s="68"/>
      <c r="I29" s="14"/>
      <c r="J29" s="54">
        <v>50</v>
      </c>
      <c r="K29" s="52">
        <v>22</v>
      </c>
      <c r="L29" s="53">
        <f>I29*K29*12</f>
        <v>0</v>
      </c>
      <c r="M29" s="4"/>
      <c r="N29" s="4"/>
      <c r="O29" s="3"/>
      <c r="P29" s="2"/>
    </row>
    <row r="30" spans="1:17" ht="15" customHeight="1">
      <c r="A30" s="4"/>
      <c r="B30" s="49"/>
      <c r="C30" s="4"/>
      <c r="D30" s="4"/>
      <c r="E30" s="4"/>
      <c r="F30" s="4"/>
      <c r="G30" s="19"/>
      <c r="H30" s="62" t="s">
        <v>6</v>
      </c>
      <c r="I30" s="62"/>
      <c r="J30" s="62"/>
      <c r="K30" s="21"/>
      <c r="L30" s="6">
        <v>0</v>
      </c>
      <c r="N30" s="4"/>
      <c r="O30" s="3"/>
      <c r="P30" s="2"/>
    </row>
    <row r="31" spans="1:17" ht="15" customHeight="1">
      <c r="A31" s="2"/>
      <c r="B31" s="5"/>
      <c r="C31" s="5"/>
      <c r="D31" s="18"/>
      <c r="E31" s="18"/>
      <c r="F31" s="18"/>
      <c r="G31" s="18"/>
      <c r="H31" s="18"/>
      <c r="I31" s="18"/>
      <c r="J31" s="55"/>
      <c r="K31" s="55"/>
      <c r="L31" s="18"/>
      <c r="M31" s="18"/>
      <c r="N31" s="18"/>
      <c r="O31" s="4"/>
      <c r="P31" s="3"/>
      <c r="Q31" s="2"/>
    </row>
  </sheetData>
  <sheetProtection selectLockedCells="1"/>
  <mergeCells count="33">
    <mergeCell ref="B4:H4"/>
    <mergeCell ref="C28:E28"/>
    <mergeCell ref="C29:E29"/>
    <mergeCell ref="C17:C18"/>
    <mergeCell ref="C21:C22"/>
    <mergeCell ref="B25:G25"/>
    <mergeCell ref="B8:L10"/>
    <mergeCell ref="J13:J14"/>
    <mergeCell ref="J15:J19"/>
    <mergeCell ref="J20:J24"/>
    <mergeCell ref="B15:B19"/>
    <mergeCell ref="B20:B24"/>
    <mergeCell ref="I15:I19"/>
    <mergeCell ref="I20:I24"/>
    <mergeCell ref="K13:K14"/>
    <mergeCell ref="K15:K19"/>
    <mergeCell ref="K20:K24"/>
    <mergeCell ref="H30:J30"/>
    <mergeCell ref="F28:H28"/>
    <mergeCell ref="F29:H29"/>
    <mergeCell ref="B1:M1"/>
    <mergeCell ref="H11:K11"/>
    <mergeCell ref="L11:L12"/>
    <mergeCell ref="B11:G11"/>
    <mergeCell ref="B13:B14"/>
    <mergeCell ref="I25:K25"/>
    <mergeCell ref="L13:L14"/>
    <mergeCell ref="L15:L19"/>
    <mergeCell ref="L20:L24"/>
    <mergeCell ref="H13:H14"/>
    <mergeCell ref="H15:H19"/>
    <mergeCell ref="H20:H24"/>
    <mergeCell ref="I13:I14"/>
  </mergeCells>
  <phoneticPr fontId="0" type="noConversion"/>
  <pageMargins left="0" right="0" top="0" bottom="0" header="0.31496062992125984" footer="0.31496062992125984"/>
  <pageSetup paperSize="8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Offerta</vt:lpstr>
      <vt:lpstr>'Scheda Offerta'!Area_stampa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Damilano</dc:creator>
  <cp:lastModifiedBy>Xp Professional SP 3 Italiano</cp:lastModifiedBy>
  <cp:revision>5</cp:revision>
  <cp:lastPrinted>2018-02-20T10:26:47Z</cp:lastPrinted>
  <dcterms:created xsi:type="dcterms:W3CDTF">2017-02-01T16:24:55Z</dcterms:created>
  <dcterms:modified xsi:type="dcterms:W3CDTF">2018-05-23T14:52:47Z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