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6" tabRatio="813"/>
  </bookViews>
  <sheets>
    <sheet name="Scheda Offerta" sheetId="1" r:id="rId1"/>
  </sheets>
  <definedNames>
    <definedName name="_xlnm.Print_Area" localSheetId="0">'Scheda Offerta'!$A$1:$K$73</definedName>
  </definedNames>
  <calcPr calcId="124519"/>
</workbook>
</file>

<file path=xl/calcChain.xml><?xml version="1.0" encoding="utf-8"?>
<calcChain xmlns="http://schemas.openxmlformats.org/spreadsheetml/2006/main">
  <c r="F41" i="1"/>
  <c r="F42"/>
  <c r="F43"/>
  <c r="F44"/>
  <c r="F45"/>
  <c r="F46"/>
  <c r="F47"/>
  <c r="F48"/>
  <c r="I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I62"/>
  <c r="F15"/>
  <c r="J32"/>
  <c r="J34"/>
  <c r="F14"/>
  <c r="F16"/>
  <c r="F17"/>
  <c r="F18"/>
  <c r="F19"/>
  <c r="F20"/>
  <c r="F21"/>
  <c r="F22"/>
  <c r="F23"/>
  <c r="F24"/>
  <c r="F25"/>
  <c r="F26"/>
  <c r="F13"/>
  <c r="O17"/>
  <c r="N17"/>
  <c r="I41"/>
  <c r="I20"/>
  <c r="K20"/>
  <c r="I13"/>
  <c r="K13"/>
  <c r="K27"/>
  <c r="K28"/>
  <c r="I55"/>
</calcChain>
</file>

<file path=xl/sharedStrings.xml><?xml version="1.0" encoding="utf-8"?>
<sst xmlns="http://schemas.openxmlformats.org/spreadsheetml/2006/main" count="99" uniqueCount="51">
  <si>
    <t>Pos.</t>
  </si>
  <si>
    <t>KIT</t>
  </si>
  <si>
    <t>descrizione</t>
  </si>
  <si>
    <t>Repertorio</t>
  </si>
  <si>
    <t>Descrizione e misure indicative</t>
  </si>
  <si>
    <t>Sonda</t>
  </si>
  <si>
    <t>guida sonda</t>
  </si>
  <si>
    <t>set tubi di aspirazione</t>
  </si>
  <si>
    <t>contenitore raccolta fluidi</t>
  </si>
  <si>
    <t>contenitore raccolta campioni</t>
  </si>
  <si>
    <t>altri componenti (specificare)</t>
  </si>
  <si>
    <t>(TIMBRO E FIRMA DEL LEGALE RAPPRESENTANTE DELLA DITTA FORNITRICE)</t>
  </si>
  <si>
    <t>COMPONENTE</t>
  </si>
  <si>
    <t>marcatori tissutali stereotassici</t>
  </si>
  <si>
    <t>marcatori tissutali ecografici</t>
  </si>
  <si>
    <t>AL FINE DELLA VALUTAZIONE DEI COSTI DEI MATERIALI, E SENZA CHE CIÒ POSSA COSTITUIRE OBBLIGO DI ACQUISTO DA PARTE DELLE AZIENDE NELLE QUANTITA' SOTTO INDICATE, DOVRANNO ESSERE INDICATI I PREZZI PER I MATERIALI D'USO. Le suddivisioni tra tipologie e misure dei Kit sono solo indicative ed ai fini della parametrazione economica delle offerte.</t>
  </si>
  <si>
    <t>Totale per tipologia (€)</t>
  </si>
  <si>
    <t>Prezzo per kit (somma algebrica dei prezzi dei singoli componenti del kit)</t>
  </si>
  <si>
    <t>Prezzo unitario da LISTINO</t>
  </si>
  <si>
    <t>Quantità indicativa ANNUA</t>
  </si>
  <si>
    <t>Kit RMN per VABB calibro grande</t>
  </si>
  <si>
    <t>Kit RMN per VABB calibro piccolo</t>
  </si>
  <si>
    <t>Totale Complessivo ANNUO</t>
  </si>
  <si>
    <t>Totale Complessivo TRIENNALE</t>
  </si>
  <si>
    <t>AUSL BO</t>
  </si>
  <si>
    <t>AOSP BO</t>
  </si>
  <si>
    <t>FERRARA</t>
  </si>
  <si>
    <t>IMOLA</t>
  </si>
  <si>
    <t xml:space="preserve">calibro grande </t>
  </si>
  <si>
    <t>calibro piccolo</t>
  </si>
  <si>
    <t>Totale</t>
  </si>
  <si>
    <t>non superiore a 1.500.000 euro sul triennio</t>
  </si>
  <si>
    <t>descrizione apparecchiatura</t>
  </si>
  <si>
    <t>Percentuale di sconto applicata su TUTTE le voci dell'offerta relative ai SOLI materiali di consumo</t>
  </si>
  <si>
    <t>Kit ECOGRAFICO per VABB calibro grande</t>
  </si>
  <si>
    <t>Kit ECOGRAFICO per VABB calibro piccolo</t>
  </si>
  <si>
    <t>Kit STEREOTASSICO per VABB calibro grande</t>
  </si>
  <si>
    <t>Kit  STEREOTASSICO per VABB calibro piccolo</t>
  </si>
  <si>
    <t>Quantità  dispositivi</t>
  </si>
  <si>
    <t>Quota Noleggio  ed Assistenza Tecnica MENSILE</t>
  </si>
  <si>
    <t>Quota ANNUALE di noleggio ed assistenza tecnica per TUTTI i dispositivi</t>
  </si>
  <si>
    <t>SEZIONE 1: COSTO MATERIALE DI CONSUMO (KIT STEREOTASSICO) OGGETTO DELLA PARAMETRAZIONE ECONOMICA</t>
  </si>
  <si>
    <t>non superiore a 144.000 euro sul triennio</t>
  </si>
  <si>
    <t>SEZIONE 2: QUOTA NOLEGGIO ED ASSISTENZA TECNICA</t>
  </si>
  <si>
    <t>SEZIONE 3: COSTO  MATERIALE DI CONSUMO (KIT ECOGRAFICO E KIT RMN) MA NON OGGETTO DI PARAMETRAZIONE ECONOMICA</t>
  </si>
  <si>
    <t>Prezzo unitario SCONTATO</t>
  </si>
  <si>
    <t>ALLEGATO F: SCHEDA OFFERTA PER PARAMETRAZIONE ECONOMICA</t>
  </si>
  <si>
    <t>PA  “SERVICE SISTEMI E DISPOSITIVI MEDICI FINALIZZATI ALL’ESECUZIONE DI ESAMI DI BIOPSIA MAMMARIA PERCUTANEA VUOTO ASSISTITA PER LE NECESSITA’ DELL’ AVEC (AUSL BO, AOU BO, AUSL IMOLA, AOU FE)”.</t>
  </si>
  <si>
    <t>COMPONENTE (Le Aziende si riservano di acquisire i materiali sia in kit -con proprio codice di Repertorio Dispositivi Medici- che ordinando separatamente le singole componenti dello stesso)</t>
  </si>
  <si>
    <t xml:space="preserve">N. </t>
  </si>
  <si>
    <t>DATA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</si>
</sst>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  <numFmt numFmtId="165" formatCode="&quot;€ &quot;#,##0.00"/>
  </numFmts>
  <fonts count="13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gray06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1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2" fillId="0" borderId="0" applyBorder="0" applyProtection="0"/>
    <xf numFmtId="44" fontId="4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2" applyNumberFormat="1" applyFont="1" applyAlignment="1" applyProtection="1">
      <alignment horizontal="left" vertical="top"/>
    </xf>
    <xf numFmtId="0" fontId="1" fillId="0" borderId="0" xfId="2" applyNumberFormat="1" applyFont="1" applyAlignment="1" applyProtection="1">
      <alignment vertical="top" wrapText="1"/>
    </xf>
    <xf numFmtId="0" fontId="2" fillId="0" borderId="0" xfId="2" applyNumberFormat="1" applyFont="1" applyBorder="1" applyAlignment="1" applyProtection="1">
      <alignment vertical="top" wrapText="1"/>
    </xf>
    <xf numFmtId="0" fontId="1" fillId="0" borderId="0" xfId="2" applyNumberFormat="1" applyFont="1" applyBorder="1" applyAlignment="1" applyProtection="1">
      <alignment vertical="top" wrapText="1"/>
    </xf>
    <xf numFmtId="49" fontId="1" fillId="0" borderId="0" xfId="2" applyNumberFormat="1" applyFont="1" applyBorder="1" applyAlignment="1" applyProtection="1">
      <alignment horizontal="left" vertical="top" wrapText="1"/>
    </xf>
    <xf numFmtId="0" fontId="1" fillId="0" borderId="0" xfId="2" applyNumberFormat="1" applyFont="1" applyAlignment="1" applyProtection="1">
      <alignment vertical="top"/>
    </xf>
    <xf numFmtId="165" fontId="5" fillId="0" borderId="0" xfId="2" applyNumberFormat="1" applyFont="1" applyBorder="1" applyAlignment="1" applyProtection="1">
      <alignment horizontal="center" vertical="center" wrapText="1"/>
    </xf>
    <xf numFmtId="0" fontId="1" fillId="0" borderId="0" xfId="2" applyNumberFormat="1" applyFont="1" applyBorder="1" applyAlignment="1" applyProtection="1">
      <alignment vertical="top"/>
    </xf>
    <xf numFmtId="0" fontId="7" fillId="0" borderId="0" xfId="2" applyNumberFormat="1" applyFont="1" applyBorder="1" applyAlignment="1" applyProtection="1">
      <alignment vertical="top" wrapText="1"/>
    </xf>
    <xf numFmtId="0" fontId="7" fillId="0" borderId="1" xfId="2" applyNumberFormat="1" applyFont="1" applyBorder="1" applyAlignment="1" applyProtection="1">
      <alignment vertical="top" wrapText="1"/>
    </xf>
    <xf numFmtId="0" fontId="7" fillId="0" borderId="2" xfId="2" applyNumberFormat="1" applyFont="1" applyBorder="1" applyAlignment="1" applyProtection="1">
      <alignment wrapText="1"/>
    </xf>
    <xf numFmtId="0" fontId="1" fillId="0" borderId="1" xfId="2" applyNumberFormat="1" applyFont="1" applyBorder="1" applyAlignment="1" applyProtection="1">
      <alignment vertical="top" wrapText="1"/>
    </xf>
    <xf numFmtId="0" fontId="2" fillId="0" borderId="1" xfId="2" applyNumberFormat="1" applyFont="1" applyBorder="1" applyAlignment="1" applyProtection="1">
      <alignment vertical="top" wrapText="1"/>
    </xf>
    <xf numFmtId="165" fontId="10" fillId="0" borderId="1" xfId="2" applyNumberFormat="1" applyFont="1" applyBorder="1" applyAlignment="1" applyProtection="1">
      <alignment horizontal="center" vertical="center" wrapText="1"/>
    </xf>
    <xf numFmtId="165" fontId="10" fillId="0" borderId="0" xfId="2" applyNumberFormat="1" applyFont="1" applyBorder="1" applyAlignment="1" applyProtection="1">
      <alignment horizontal="center" vertical="center" wrapText="1"/>
    </xf>
    <xf numFmtId="0" fontId="8" fillId="2" borderId="3" xfId="2" applyNumberFormat="1" applyFont="1" applyFill="1" applyBorder="1" applyAlignment="1" applyProtection="1">
      <alignment vertical="center"/>
    </xf>
    <xf numFmtId="0" fontId="8" fillId="2" borderId="4" xfId="2" applyNumberFormat="1" applyFont="1" applyFill="1" applyBorder="1" applyAlignment="1" applyProtection="1">
      <alignment vertical="center"/>
    </xf>
    <xf numFmtId="0" fontId="8" fillId="2" borderId="5" xfId="2" applyNumberFormat="1" applyFont="1" applyFill="1" applyBorder="1" applyAlignment="1" applyProtection="1">
      <alignment vertical="center"/>
    </xf>
    <xf numFmtId="44" fontId="1" fillId="3" borderId="6" xfId="3" applyFont="1" applyFill="1" applyBorder="1" applyAlignment="1" applyProtection="1">
      <alignment vertical="top" wrapText="1"/>
      <protection locked="0"/>
    </xf>
    <xf numFmtId="44" fontId="1" fillId="3" borderId="1" xfId="3" applyFont="1" applyFill="1" applyBorder="1" applyAlignment="1" applyProtection="1">
      <alignment vertical="top" wrapText="1"/>
      <protection locked="0"/>
    </xf>
    <xf numFmtId="44" fontId="1" fillId="3" borderId="7" xfId="3" applyFont="1" applyFill="1" applyBorder="1" applyAlignment="1" applyProtection="1">
      <alignment vertical="top" wrapText="1"/>
      <protection locked="0"/>
    </xf>
    <xf numFmtId="165" fontId="10" fillId="0" borderId="8" xfId="2" applyNumberFormat="1" applyFont="1" applyBorder="1" applyAlignment="1" applyProtection="1">
      <alignment horizontal="center" vertical="center" wrapText="1"/>
    </xf>
    <xf numFmtId="165" fontId="1" fillId="4" borderId="0" xfId="2" applyNumberFormat="1" applyFont="1" applyFill="1" applyBorder="1" applyAlignment="1" applyProtection="1">
      <alignment horizontal="center" vertical="center" wrapText="1"/>
    </xf>
    <xf numFmtId="1" fontId="1" fillId="4" borderId="0" xfId="2" applyNumberFormat="1" applyFont="1" applyFill="1" applyBorder="1" applyAlignment="1" applyProtection="1">
      <alignment horizontal="center" vertical="center" wrapText="1"/>
    </xf>
    <xf numFmtId="165" fontId="1" fillId="0" borderId="0" xfId="2" applyNumberFormat="1" applyFont="1" applyBorder="1" applyAlignment="1" applyProtection="1">
      <alignment horizontal="center" vertical="center" wrapText="1"/>
    </xf>
    <xf numFmtId="0" fontId="1" fillId="3" borderId="6" xfId="2" applyNumberFormat="1" applyFont="1" applyFill="1" applyBorder="1" applyAlignment="1" applyProtection="1">
      <alignment vertical="top" wrapText="1"/>
      <protection locked="0"/>
    </xf>
    <xf numFmtId="0" fontId="1" fillId="3" borderId="1" xfId="2" applyNumberFormat="1" applyFont="1" applyFill="1" applyBorder="1" applyAlignment="1" applyProtection="1">
      <alignment vertical="top" wrapText="1"/>
      <protection locked="0"/>
    </xf>
    <xf numFmtId="0" fontId="1" fillId="3" borderId="7" xfId="2" applyNumberFormat="1" applyFont="1" applyFill="1" applyBorder="1" applyAlignment="1" applyProtection="1">
      <alignment vertical="top" wrapText="1"/>
      <protection locked="0"/>
    </xf>
    <xf numFmtId="0" fontId="1" fillId="3" borderId="8" xfId="2" applyNumberFormat="1" applyFont="1" applyFill="1" applyBorder="1" applyAlignment="1" applyProtection="1">
      <alignment vertical="top" wrapText="1"/>
      <protection locked="0"/>
    </xf>
    <xf numFmtId="44" fontId="1" fillId="3" borderId="8" xfId="3" applyFont="1" applyFill="1" applyBorder="1" applyAlignment="1" applyProtection="1">
      <alignment vertical="top" wrapText="1"/>
      <protection locked="0"/>
    </xf>
    <xf numFmtId="0" fontId="3" fillId="2" borderId="9" xfId="2" applyNumberFormat="1" applyFont="1" applyFill="1" applyBorder="1" applyAlignment="1" applyProtection="1">
      <alignment horizontal="left" vertical="center" wrapText="1"/>
    </xf>
    <xf numFmtId="0" fontId="3" fillId="2" borderId="7" xfId="2" applyNumberFormat="1" applyFont="1" applyFill="1" applyBorder="1" applyAlignment="1" applyProtection="1">
      <alignment horizontal="left" vertical="center" wrapText="1"/>
    </xf>
    <xf numFmtId="0" fontId="3" fillId="2" borderId="10" xfId="2" applyNumberFormat="1" applyFont="1" applyFill="1" applyBorder="1" applyAlignment="1" applyProtection="1">
      <alignment horizontal="left" vertical="center" wrapText="1"/>
    </xf>
    <xf numFmtId="0" fontId="3" fillId="2" borderId="6" xfId="2" applyNumberFormat="1" applyFont="1" applyFill="1" applyBorder="1" applyAlignment="1" applyProtection="1">
      <alignment horizontal="center" vertical="center" wrapText="1"/>
    </xf>
    <xf numFmtId="0" fontId="3" fillId="2" borderId="11" xfId="2" applyNumberFormat="1" applyFont="1" applyFill="1" applyBorder="1" applyAlignment="1" applyProtection="1">
      <alignment horizontal="center" vertical="center" wrapText="1"/>
    </xf>
    <xf numFmtId="0" fontId="3" fillId="2" borderId="12" xfId="2" applyNumberFormat="1" applyFont="1" applyFill="1" applyBorder="1" applyAlignment="1" applyProtection="1">
      <alignment horizontal="center" vertical="top" wrapText="1"/>
    </xf>
    <xf numFmtId="0" fontId="3" fillId="2" borderId="9" xfId="2" applyNumberFormat="1" applyFont="1" applyFill="1" applyBorder="1" applyAlignment="1" applyProtection="1">
      <alignment horizontal="center" vertical="center" wrapText="1"/>
    </xf>
    <xf numFmtId="0" fontId="3" fillId="2" borderId="7" xfId="2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Border="1" applyAlignment="1" applyProtection="1">
      <alignment horizontal="left" vertical="top"/>
    </xf>
    <xf numFmtId="0" fontId="6" fillId="0" borderId="0" xfId="2" applyNumberFormat="1" applyFont="1" applyBorder="1" applyAlignment="1" applyProtection="1">
      <alignment vertical="top"/>
    </xf>
    <xf numFmtId="44" fontId="1" fillId="3" borderId="13" xfId="3" applyFont="1" applyFill="1" applyBorder="1" applyAlignment="1" applyProtection="1">
      <alignment vertical="top" wrapText="1"/>
      <protection locked="0"/>
    </xf>
    <xf numFmtId="0" fontId="0" fillId="0" borderId="0" xfId="0" applyProtection="1"/>
    <xf numFmtId="0" fontId="11" fillId="0" borderId="0" xfId="0" applyFont="1" applyAlignment="1" applyProtection="1"/>
    <xf numFmtId="0" fontId="0" fillId="0" borderId="0" xfId="0" applyAlignment="1" applyProtection="1">
      <alignment wrapText="1"/>
    </xf>
    <xf numFmtId="0" fontId="1" fillId="0" borderId="11" xfId="2" applyNumberFormat="1" applyFont="1" applyBorder="1" applyAlignment="1" applyProtection="1">
      <alignment vertical="top" wrapText="1"/>
    </xf>
    <xf numFmtId="0" fontId="1" fillId="0" borderId="6" xfId="2" applyNumberFormat="1" applyFont="1" applyBorder="1" applyAlignment="1" applyProtection="1">
      <alignment vertical="top" wrapText="1"/>
    </xf>
    <xf numFmtId="44" fontId="1" fillId="0" borderId="6" xfId="3" applyFont="1" applyBorder="1" applyAlignment="1" applyProtection="1">
      <alignment vertical="top" wrapText="1"/>
    </xf>
    <xf numFmtId="0" fontId="1" fillId="0" borderId="14" xfId="2" applyNumberFormat="1" applyFont="1" applyBorder="1" applyAlignment="1" applyProtection="1">
      <alignment vertical="top" wrapText="1"/>
    </xf>
    <xf numFmtId="44" fontId="1" fillId="0" borderId="1" xfId="3" applyFont="1" applyBorder="1" applyAlignment="1" applyProtection="1">
      <alignment vertical="top" wrapText="1"/>
    </xf>
    <xf numFmtId="0" fontId="1" fillId="0" borderId="9" xfId="2" applyNumberFormat="1" applyFont="1" applyBorder="1" applyAlignment="1" applyProtection="1">
      <alignment vertical="top" wrapText="1"/>
    </xf>
    <xf numFmtId="0" fontId="1" fillId="0" borderId="7" xfId="2" applyNumberFormat="1" applyFont="1" applyBorder="1" applyAlignment="1" applyProtection="1">
      <alignment vertical="top" wrapText="1"/>
    </xf>
    <xf numFmtId="44" fontId="1" fillId="0" borderId="7" xfId="3" applyFont="1" applyBorder="1" applyAlignment="1" applyProtection="1">
      <alignment vertical="top" wrapText="1"/>
    </xf>
    <xf numFmtId="0" fontId="1" fillId="5" borderId="9" xfId="2" applyNumberFormat="1" applyFont="1" applyFill="1" applyBorder="1" applyAlignment="1" applyProtection="1">
      <alignment vertical="top" wrapText="1"/>
    </xf>
    <xf numFmtId="0" fontId="1" fillId="0" borderId="0" xfId="2" applyNumberFormat="1" applyFont="1" applyBorder="1" applyAlignment="1" applyProtection="1">
      <alignment horizontal="right" vertical="top" wrapText="1"/>
    </xf>
    <xf numFmtId="0" fontId="1" fillId="0" borderId="0" xfId="2" applyNumberFormat="1" applyFont="1" applyBorder="1" applyAlignment="1" applyProtection="1">
      <alignment horizontal="center" vertical="center" wrapText="1"/>
    </xf>
    <xf numFmtId="0" fontId="1" fillId="0" borderId="7" xfId="2" applyNumberFormat="1" applyFont="1" applyBorder="1" applyAlignment="1" applyProtection="1">
      <alignment horizontal="center" vertical="top" wrapText="1"/>
    </xf>
    <xf numFmtId="44" fontId="1" fillId="0" borderId="10" xfId="3" applyFont="1" applyBorder="1" applyAlignment="1" applyProtection="1">
      <alignment horizontal="center" vertical="top" wrapText="1"/>
    </xf>
    <xf numFmtId="0" fontId="1" fillId="5" borderId="11" xfId="2" applyNumberFormat="1" applyFont="1" applyFill="1" applyBorder="1" applyAlignment="1" applyProtection="1">
      <alignment vertical="top" wrapText="1"/>
    </xf>
    <xf numFmtId="0" fontId="1" fillId="0" borderId="15" xfId="2" applyNumberFormat="1" applyFont="1" applyBorder="1" applyAlignment="1" applyProtection="1">
      <alignment vertical="top" wrapText="1"/>
    </xf>
    <xf numFmtId="0" fontId="1" fillId="0" borderId="8" xfId="2" applyNumberFormat="1" applyFont="1" applyBorder="1" applyAlignment="1" applyProtection="1">
      <alignment vertical="top" wrapText="1"/>
    </xf>
    <xf numFmtId="44" fontId="1" fillId="0" borderId="8" xfId="3" applyFont="1" applyBorder="1" applyAlignment="1" applyProtection="1">
      <alignment vertical="top" wrapText="1"/>
    </xf>
    <xf numFmtId="9" fontId="1" fillId="3" borderId="1" xfId="1" applyFont="1" applyFill="1" applyBorder="1" applyAlignment="1" applyProtection="1">
      <alignment vertical="top" wrapText="1"/>
      <protection locked="0"/>
    </xf>
    <xf numFmtId="1" fontId="1" fillId="4" borderId="6" xfId="2" applyNumberFormat="1" applyFont="1" applyFill="1" applyBorder="1" applyAlignment="1" applyProtection="1">
      <alignment horizontal="center" vertical="center" wrapText="1"/>
    </xf>
    <xf numFmtId="1" fontId="1" fillId="4" borderId="1" xfId="2" applyNumberFormat="1" applyFont="1" applyFill="1" applyBorder="1" applyAlignment="1" applyProtection="1">
      <alignment horizontal="center" vertical="center" wrapText="1"/>
    </xf>
    <xf numFmtId="1" fontId="1" fillId="4" borderId="7" xfId="2" applyNumberFormat="1" applyFont="1" applyFill="1" applyBorder="1" applyAlignment="1" applyProtection="1">
      <alignment horizontal="center" vertical="center" wrapText="1"/>
    </xf>
    <xf numFmtId="0" fontId="3" fillId="2" borderId="30" xfId="2" applyNumberFormat="1" applyFont="1" applyFill="1" applyBorder="1" applyAlignment="1" applyProtection="1">
      <alignment horizontal="center" vertical="center" wrapText="1"/>
    </xf>
    <xf numFmtId="0" fontId="3" fillId="2" borderId="31" xfId="2" applyNumberFormat="1" applyFont="1" applyFill="1" applyBorder="1" applyAlignment="1" applyProtection="1">
      <alignment horizontal="center" vertical="center" wrapText="1"/>
    </xf>
    <xf numFmtId="0" fontId="8" fillId="2" borderId="3" xfId="2" applyNumberFormat="1" applyFont="1" applyFill="1" applyBorder="1" applyAlignment="1" applyProtection="1">
      <alignment horizontal="center" vertical="center" wrapText="1"/>
    </xf>
    <xf numFmtId="0" fontId="8" fillId="2" borderId="4" xfId="2" applyNumberFormat="1" applyFont="1" applyFill="1" applyBorder="1" applyAlignment="1" applyProtection="1">
      <alignment horizontal="center" vertical="center" wrapText="1"/>
    </xf>
    <xf numFmtId="0" fontId="8" fillId="2" borderId="5" xfId="2" applyNumberFormat="1" applyFont="1" applyFill="1" applyBorder="1" applyAlignment="1" applyProtection="1">
      <alignment horizontal="center" vertical="center" wrapText="1"/>
    </xf>
    <xf numFmtId="165" fontId="1" fillId="0" borderId="12" xfId="2" applyNumberFormat="1" applyFont="1" applyBorder="1" applyAlignment="1" applyProtection="1">
      <alignment horizontal="center" vertical="center" wrapText="1"/>
    </xf>
    <xf numFmtId="165" fontId="1" fillId="0" borderId="24" xfId="2" applyNumberFormat="1" applyFont="1" applyBorder="1" applyAlignment="1" applyProtection="1">
      <alignment horizontal="center" vertical="center" wrapText="1"/>
    </xf>
    <xf numFmtId="165" fontId="1" fillId="0" borderId="10" xfId="2" applyNumberFormat="1" applyFont="1" applyBorder="1" applyAlignment="1" applyProtection="1">
      <alignment horizontal="center" vertical="center" wrapText="1"/>
    </xf>
    <xf numFmtId="0" fontId="6" fillId="0" borderId="6" xfId="2" applyNumberFormat="1" applyFont="1" applyBorder="1" applyAlignment="1" applyProtection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7" xfId="2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2" applyNumberFormat="1" applyFont="1" applyFill="1" applyBorder="1" applyAlignment="1" applyProtection="1">
      <alignment horizontal="center" vertical="center" wrapText="1"/>
      <protection locked="0"/>
    </xf>
    <xf numFmtId="165" fontId="1" fillId="4" borderId="6" xfId="2" applyNumberFormat="1" applyFont="1" applyFill="1" applyBorder="1" applyAlignment="1" applyProtection="1">
      <alignment horizontal="center" vertical="center" wrapText="1"/>
    </xf>
    <xf numFmtId="165" fontId="1" fillId="4" borderId="1" xfId="2" applyNumberFormat="1" applyFont="1" applyFill="1" applyBorder="1" applyAlignment="1" applyProtection="1">
      <alignment horizontal="center" vertical="center" wrapText="1"/>
    </xf>
    <xf numFmtId="165" fontId="1" fillId="4" borderId="7" xfId="2" applyNumberFormat="1" applyFont="1" applyFill="1" applyBorder="1" applyAlignment="1" applyProtection="1">
      <alignment horizontal="center" vertical="center" wrapText="1"/>
    </xf>
    <xf numFmtId="0" fontId="2" fillId="6" borderId="25" xfId="2" applyNumberFormat="1" applyFont="1" applyFill="1" applyBorder="1" applyAlignment="1" applyProtection="1">
      <alignment horizontal="center" vertical="top" wrapText="1"/>
    </xf>
    <xf numFmtId="0" fontId="2" fillId="6" borderId="26" xfId="2" applyNumberFormat="1" applyFont="1" applyFill="1" applyBorder="1" applyAlignment="1" applyProtection="1">
      <alignment horizontal="center" vertical="top" wrapText="1"/>
    </xf>
    <xf numFmtId="0" fontId="2" fillId="6" borderId="27" xfId="2" applyNumberFormat="1" applyFont="1" applyFill="1" applyBorder="1" applyAlignment="1" applyProtection="1">
      <alignment horizontal="center" vertical="top" wrapText="1"/>
    </xf>
    <xf numFmtId="0" fontId="2" fillId="6" borderId="28" xfId="2" applyNumberFormat="1" applyFont="1" applyFill="1" applyBorder="1" applyAlignment="1" applyProtection="1">
      <alignment horizontal="center" vertical="top" wrapText="1"/>
    </xf>
    <xf numFmtId="0" fontId="2" fillId="6" borderId="0" xfId="2" applyNumberFormat="1" applyFont="1" applyFill="1" applyBorder="1" applyAlignment="1" applyProtection="1">
      <alignment horizontal="center" vertical="top" wrapText="1"/>
    </xf>
    <xf numFmtId="0" fontId="2" fillId="6" borderId="29" xfId="2" applyNumberFormat="1" applyFont="1" applyFill="1" applyBorder="1" applyAlignment="1" applyProtection="1">
      <alignment horizontal="center" vertical="top" wrapText="1"/>
    </xf>
    <xf numFmtId="0" fontId="9" fillId="2" borderId="8" xfId="2" applyNumberFormat="1" applyFont="1" applyFill="1" applyBorder="1" applyAlignment="1" applyProtection="1">
      <alignment horizontal="center" vertical="top" wrapText="1"/>
    </xf>
    <xf numFmtId="0" fontId="3" fillId="2" borderId="19" xfId="2" applyNumberFormat="1" applyFont="1" applyFill="1" applyBorder="1" applyAlignment="1" applyProtection="1">
      <alignment horizontal="center" vertical="center" wrapText="1"/>
    </xf>
    <xf numFmtId="0" fontId="3" fillId="2" borderId="20" xfId="2" applyNumberFormat="1" applyFont="1" applyFill="1" applyBorder="1" applyAlignment="1" applyProtection="1">
      <alignment horizontal="center" vertical="center" wrapText="1"/>
    </xf>
    <xf numFmtId="0" fontId="3" fillId="2" borderId="4" xfId="2" applyNumberFormat="1" applyFont="1" applyFill="1" applyBorder="1" applyAlignment="1" applyProtection="1">
      <alignment horizontal="center" vertical="center" wrapText="1"/>
    </xf>
    <xf numFmtId="0" fontId="1" fillId="3" borderId="21" xfId="2" applyNumberFormat="1" applyFont="1" applyFill="1" applyBorder="1" applyAlignment="1" applyProtection="1">
      <alignment horizontal="center" vertical="top" wrapText="1"/>
      <protection locked="0"/>
    </xf>
    <xf numFmtId="0" fontId="1" fillId="3" borderId="22" xfId="2" applyNumberFormat="1" applyFont="1" applyFill="1" applyBorder="1" applyAlignment="1" applyProtection="1">
      <alignment horizontal="center" vertical="top" wrapText="1"/>
      <protection locked="0"/>
    </xf>
    <xf numFmtId="0" fontId="1" fillId="3" borderId="23" xfId="2" applyNumberFormat="1" applyFont="1" applyFill="1" applyBorder="1" applyAlignment="1" applyProtection="1">
      <alignment horizontal="center" vertical="top" wrapText="1"/>
      <protection locked="0"/>
    </xf>
    <xf numFmtId="0" fontId="1" fillId="3" borderId="16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 applyProtection="1">
      <alignment horizontal="center" vertical="center" wrapText="1"/>
      <protection locked="0"/>
    </xf>
    <xf numFmtId="165" fontId="1" fillId="4" borderId="16" xfId="2" applyNumberFormat="1" applyFont="1" applyFill="1" applyBorder="1" applyAlignment="1" applyProtection="1">
      <alignment horizontal="center" vertical="center" wrapText="1"/>
    </xf>
    <xf numFmtId="165" fontId="1" fillId="4" borderId="17" xfId="2" applyNumberFormat="1" applyFont="1" applyFill="1" applyBorder="1" applyAlignment="1" applyProtection="1">
      <alignment horizontal="center" vertical="center" wrapText="1"/>
    </xf>
    <xf numFmtId="165" fontId="1" fillId="4" borderId="18" xfId="2" applyNumberFormat="1" applyFont="1" applyFill="1" applyBorder="1" applyAlignment="1" applyProtection="1">
      <alignment horizontal="center" vertical="center" wrapText="1"/>
    </xf>
    <xf numFmtId="0" fontId="6" fillId="0" borderId="16" xfId="2" applyNumberFormat="1" applyFont="1" applyBorder="1" applyAlignment="1" applyProtection="1">
      <alignment horizontal="center" vertical="center" wrapText="1"/>
    </xf>
    <xf numFmtId="0" fontId="6" fillId="0" borderId="17" xfId="2" applyNumberFormat="1" applyFont="1" applyBorder="1" applyAlignment="1" applyProtection="1">
      <alignment horizontal="center" vertical="center" wrapText="1"/>
    </xf>
    <xf numFmtId="0" fontId="6" fillId="0" borderId="18" xfId="2" applyNumberFormat="1" applyFont="1" applyBorder="1" applyAlignment="1" applyProtection="1">
      <alignment horizontal="center" vertical="center" wrapText="1"/>
    </xf>
    <xf numFmtId="165" fontId="1" fillId="4" borderId="8" xfId="2" applyNumberFormat="1" applyFont="1" applyFill="1" applyBorder="1" applyAlignment="1" applyProtection="1">
      <alignment horizontal="center" vertical="center" wrapText="1"/>
    </xf>
    <xf numFmtId="0" fontId="9" fillId="2" borderId="1" xfId="2" applyNumberFormat="1" applyFont="1" applyFill="1" applyBorder="1" applyAlignment="1" applyProtection="1">
      <alignment horizontal="center" vertical="top" wrapText="1"/>
    </xf>
    <xf numFmtId="0" fontId="1" fillId="3" borderId="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" applyNumberFormat="1" applyFont="1" applyBorder="1" applyAlignment="1" applyProtection="1">
      <alignment horizontal="center" vertical="center" wrapText="1"/>
    </xf>
  </cellXfs>
  <cellStyles count="4">
    <cellStyle name="Normale" xfId="0" builtinId="0"/>
    <cellStyle name="Percentuale" xfId="1" builtinId="5"/>
    <cellStyle name="Testo descrittivo" xfId="2" builtinId="53" customBuiltin="1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>
      <selection activeCell="E13" sqref="E13"/>
    </sheetView>
  </sheetViews>
  <sheetFormatPr defaultColWidth="11.6640625" defaultRowHeight="14.4"/>
  <cols>
    <col min="1" max="1" width="7" style="42" customWidth="1"/>
    <col min="2" max="2" width="5.5546875" style="42" customWidth="1"/>
    <col min="3" max="3" width="30.5546875" style="42" customWidth="1"/>
    <col min="4" max="4" width="16.109375" style="42" customWidth="1"/>
    <col min="5" max="5" width="17.109375" style="42" customWidth="1"/>
    <col min="6" max="6" width="19.88671875" style="42" customWidth="1"/>
    <col min="7" max="7" width="34.88671875" style="42" customWidth="1"/>
    <col min="8" max="8" width="19" style="42" customWidth="1"/>
    <col min="9" max="9" width="17" style="42" customWidth="1"/>
    <col min="10" max="10" width="22.6640625" style="42" customWidth="1"/>
    <col min="11" max="11" width="21.88671875" style="42" customWidth="1"/>
    <col min="12" max="16384" width="11.6640625" style="42"/>
  </cols>
  <sheetData>
    <row r="1" spans="1:15" ht="43.5" customHeight="1">
      <c r="B1" s="77" t="s">
        <v>47</v>
      </c>
      <c r="C1" s="77"/>
      <c r="D1" s="77"/>
      <c r="E1" s="77"/>
      <c r="F1" s="77"/>
      <c r="G1" s="77"/>
      <c r="H1" s="77"/>
      <c r="I1" s="77"/>
      <c r="J1" s="77"/>
      <c r="K1" s="77"/>
      <c r="L1" s="43"/>
      <c r="M1" s="43"/>
    </row>
    <row r="2" spans="1:15">
      <c r="B2" s="1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>
      <c r="B4" s="16" t="s">
        <v>33</v>
      </c>
      <c r="C4" s="17"/>
      <c r="D4" s="17"/>
      <c r="E4" s="17"/>
      <c r="F4" s="18"/>
      <c r="G4" s="17"/>
      <c r="H4" s="62">
        <v>0</v>
      </c>
      <c r="I4" s="2"/>
      <c r="J4" s="2"/>
      <c r="K4" s="2"/>
      <c r="L4" s="2"/>
      <c r="M4" s="2"/>
      <c r="N4" s="2"/>
      <c r="O4" s="2"/>
    </row>
    <row r="5" spans="1:15"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 thickBot="1">
      <c r="B7" s="40" t="s">
        <v>41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4" customFormat="1">
      <c r="B8" s="84" t="s">
        <v>15</v>
      </c>
      <c r="C8" s="85"/>
      <c r="D8" s="85"/>
      <c r="E8" s="85"/>
      <c r="F8" s="85"/>
      <c r="G8" s="85"/>
      <c r="H8" s="85"/>
      <c r="I8" s="85"/>
      <c r="J8" s="85"/>
      <c r="K8" s="86"/>
    </row>
    <row r="9" spans="1:15" ht="15" customHeight="1"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5" ht="15" thickBot="1">
      <c r="B10" s="87"/>
      <c r="C10" s="88"/>
      <c r="D10" s="88"/>
      <c r="E10" s="88"/>
      <c r="F10" s="88"/>
      <c r="G10" s="88"/>
      <c r="H10" s="88"/>
      <c r="I10" s="88"/>
      <c r="J10" s="88"/>
      <c r="K10" s="89"/>
      <c r="L10" s="44"/>
    </row>
    <row r="11" spans="1:15" ht="30" customHeight="1">
      <c r="A11" s="2"/>
      <c r="B11" s="68" t="s">
        <v>48</v>
      </c>
      <c r="C11" s="69"/>
      <c r="D11" s="69"/>
      <c r="E11" s="69"/>
      <c r="F11" s="70"/>
      <c r="G11" s="68" t="s">
        <v>1</v>
      </c>
      <c r="H11" s="69"/>
      <c r="I11" s="69"/>
      <c r="J11" s="70"/>
      <c r="K11" s="66" t="s">
        <v>16</v>
      </c>
      <c r="M11" s="3"/>
      <c r="N11" s="3"/>
      <c r="O11" s="2"/>
    </row>
    <row r="12" spans="1:15" ht="90" customHeight="1" thickBot="1">
      <c r="A12" s="2"/>
      <c r="B12" s="31" t="s">
        <v>0</v>
      </c>
      <c r="C12" s="32" t="s">
        <v>2</v>
      </c>
      <c r="D12" s="32" t="s">
        <v>3</v>
      </c>
      <c r="E12" s="32" t="s">
        <v>18</v>
      </c>
      <c r="F12" s="33" t="s">
        <v>45</v>
      </c>
      <c r="G12" s="37" t="s">
        <v>4</v>
      </c>
      <c r="H12" s="32" t="s">
        <v>3</v>
      </c>
      <c r="I12" s="32" t="s">
        <v>17</v>
      </c>
      <c r="J12" s="33" t="s">
        <v>19</v>
      </c>
      <c r="K12" s="67"/>
      <c r="L12" s="44"/>
      <c r="M12" s="9"/>
      <c r="N12" s="11" t="s">
        <v>28</v>
      </c>
      <c r="O12" s="11" t="s">
        <v>29</v>
      </c>
    </row>
    <row r="13" spans="1:15" ht="15" customHeight="1">
      <c r="A13" s="2"/>
      <c r="B13" s="45">
        <v>1</v>
      </c>
      <c r="C13" s="46" t="s">
        <v>5</v>
      </c>
      <c r="D13" s="26"/>
      <c r="E13" s="19">
        <v>0</v>
      </c>
      <c r="F13" s="47">
        <f>(1-$H$4)*E13</f>
        <v>0</v>
      </c>
      <c r="G13" s="74" t="s">
        <v>36</v>
      </c>
      <c r="H13" s="78"/>
      <c r="I13" s="81">
        <f>SUM(F13:F19)</f>
        <v>0</v>
      </c>
      <c r="J13" s="63">
        <v>820</v>
      </c>
      <c r="K13" s="71">
        <f>I13*J13</f>
        <v>0</v>
      </c>
      <c r="M13" s="10" t="s">
        <v>24</v>
      </c>
      <c r="N13" s="10">
        <v>550</v>
      </c>
      <c r="O13" s="10">
        <v>150</v>
      </c>
    </row>
    <row r="14" spans="1:15" ht="15" customHeight="1">
      <c r="A14" s="2"/>
      <c r="B14" s="48">
        <v>2</v>
      </c>
      <c r="C14" s="12" t="s">
        <v>6</v>
      </c>
      <c r="D14" s="27"/>
      <c r="E14" s="20">
        <v>0</v>
      </c>
      <c r="F14" s="49">
        <f t="shared" ref="F14:F26" si="0">(1-$H$4)*E14</f>
        <v>0</v>
      </c>
      <c r="G14" s="75"/>
      <c r="H14" s="79"/>
      <c r="I14" s="82"/>
      <c r="J14" s="64"/>
      <c r="K14" s="72"/>
      <c r="L14" s="4"/>
      <c r="M14" s="10" t="s">
        <v>25</v>
      </c>
      <c r="N14" s="10">
        <v>100</v>
      </c>
      <c r="O14" s="10">
        <v>30</v>
      </c>
    </row>
    <row r="15" spans="1:15" ht="15" customHeight="1">
      <c r="A15" s="2"/>
      <c r="B15" s="48">
        <v>3</v>
      </c>
      <c r="C15" s="12" t="s">
        <v>13</v>
      </c>
      <c r="D15" s="27"/>
      <c r="E15" s="20">
        <v>0</v>
      </c>
      <c r="F15" s="49">
        <f>(1-$H$4)*E15</f>
        <v>0</v>
      </c>
      <c r="G15" s="75"/>
      <c r="H15" s="79"/>
      <c r="I15" s="82"/>
      <c r="J15" s="64"/>
      <c r="K15" s="72"/>
      <c r="L15" s="4"/>
      <c r="M15" s="10" t="s">
        <v>26</v>
      </c>
      <c r="N15" s="10">
        <v>70</v>
      </c>
      <c r="O15" s="10">
        <v>30</v>
      </c>
    </row>
    <row r="16" spans="1:15" ht="15" customHeight="1">
      <c r="A16" s="2"/>
      <c r="B16" s="48">
        <v>4</v>
      </c>
      <c r="C16" s="12" t="s">
        <v>7</v>
      </c>
      <c r="D16" s="27"/>
      <c r="E16" s="20">
        <v>0</v>
      </c>
      <c r="F16" s="49">
        <f t="shared" si="0"/>
        <v>0</v>
      </c>
      <c r="G16" s="75"/>
      <c r="H16" s="79"/>
      <c r="I16" s="82"/>
      <c r="J16" s="64"/>
      <c r="K16" s="72"/>
      <c r="L16" s="4"/>
      <c r="M16" s="10" t="s">
        <v>27</v>
      </c>
      <c r="N16" s="10">
        <v>100</v>
      </c>
      <c r="O16" s="10">
        <v>40</v>
      </c>
    </row>
    <row r="17" spans="1:15" ht="15" customHeight="1">
      <c r="A17" s="2"/>
      <c r="B17" s="48">
        <v>5</v>
      </c>
      <c r="C17" s="12" t="s">
        <v>8</v>
      </c>
      <c r="D17" s="27"/>
      <c r="E17" s="20">
        <v>0</v>
      </c>
      <c r="F17" s="49">
        <f t="shared" si="0"/>
        <v>0</v>
      </c>
      <c r="G17" s="75"/>
      <c r="H17" s="79"/>
      <c r="I17" s="82"/>
      <c r="J17" s="64"/>
      <c r="K17" s="72"/>
      <c r="L17" s="4"/>
      <c r="M17" s="12" t="s">
        <v>30</v>
      </c>
      <c r="N17" s="13">
        <f>SUM(N13:N16)</f>
        <v>820</v>
      </c>
      <c r="O17" s="13">
        <f>SUM(O13:O16)</f>
        <v>250</v>
      </c>
    </row>
    <row r="18" spans="1:15" ht="15" customHeight="1">
      <c r="A18" s="2"/>
      <c r="B18" s="48">
        <v>6</v>
      </c>
      <c r="C18" s="12" t="s">
        <v>9</v>
      </c>
      <c r="D18" s="27"/>
      <c r="E18" s="20">
        <v>0</v>
      </c>
      <c r="F18" s="49">
        <f t="shared" si="0"/>
        <v>0</v>
      </c>
      <c r="G18" s="75"/>
      <c r="H18" s="79"/>
      <c r="I18" s="82"/>
      <c r="J18" s="64"/>
      <c r="K18" s="72"/>
      <c r="L18" s="4"/>
      <c r="M18" s="4"/>
      <c r="N18" s="3"/>
      <c r="O18" s="2"/>
    </row>
    <row r="19" spans="1:15" ht="15" customHeight="1" thickBot="1">
      <c r="A19" s="2"/>
      <c r="B19" s="50">
        <v>7</v>
      </c>
      <c r="C19" s="51" t="s">
        <v>10</v>
      </c>
      <c r="D19" s="28"/>
      <c r="E19" s="21">
        <v>0</v>
      </c>
      <c r="F19" s="52">
        <f t="shared" si="0"/>
        <v>0</v>
      </c>
      <c r="G19" s="76"/>
      <c r="H19" s="80"/>
      <c r="I19" s="83"/>
      <c r="J19" s="65"/>
      <c r="K19" s="73"/>
      <c r="L19" s="4"/>
      <c r="M19" s="4"/>
      <c r="N19" s="3"/>
      <c r="O19" s="2"/>
    </row>
    <row r="20" spans="1:15" ht="15" customHeight="1">
      <c r="A20" s="2"/>
      <c r="B20" s="45">
        <v>8</v>
      </c>
      <c r="C20" s="46" t="s">
        <v>5</v>
      </c>
      <c r="D20" s="26"/>
      <c r="E20" s="19">
        <v>0</v>
      </c>
      <c r="F20" s="47">
        <f t="shared" si="0"/>
        <v>0</v>
      </c>
      <c r="G20" s="74" t="s">
        <v>37</v>
      </c>
      <c r="H20" s="78"/>
      <c r="I20" s="81">
        <f>SUM(F20:F26)</f>
        <v>0</v>
      </c>
      <c r="J20" s="63">
        <v>250</v>
      </c>
      <c r="K20" s="71">
        <f>I20*J20</f>
        <v>0</v>
      </c>
      <c r="L20" s="4"/>
      <c r="M20" s="4"/>
      <c r="N20" s="3"/>
      <c r="O20" s="2"/>
    </row>
    <row r="21" spans="1:15" ht="15" customHeight="1">
      <c r="A21" s="2"/>
      <c r="B21" s="48">
        <v>9</v>
      </c>
      <c r="C21" s="12" t="s">
        <v>6</v>
      </c>
      <c r="D21" s="27"/>
      <c r="E21" s="20">
        <v>0</v>
      </c>
      <c r="F21" s="49">
        <f t="shared" si="0"/>
        <v>0</v>
      </c>
      <c r="G21" s="75"/>
      <c r="H21" s="79"/>
      <c r="I21" s="82"/>
      <c r="J21" s="64"/>
      <c r="K21" s="72"/>
      <c r="L21" s="4"/>
      <c r="M21" s="4"/>
      <c r="N21" s="3"/>
      <c r="O21" s="2"/>
    </row>
    <row r="22" spans="1:15" ht="15" customHeight="1">
      <c r="A22" s="2"/>
      <c r="B22" s="48">
        <v>10</v>
      </c>
      <c r="C22" s="12" t="s">
        <v>13</v>
      </c>
      <c r="D22" s="27"/>
      <c r="E22" s="20">
        <v>0</v>
      </c>
      <c r="F22" s="49">
        <f t="shared" si="0"/>
        <v>0</v>
      </c>
      <c r="G22" s="75"/>
      <c r="H22" s="79"/>
      <c r="I22" s="82"/>
      <c r="J22" s="64"/>
      <c r="K22" s="72"/>
      <c r="L22" s="4"/>
      <c r="M22" s="4"/>
      <c r="N22" s="3"/>
      <c r="O22" s="2"/>
    </row>
    <row r="23" spans="1:15" ht="15" customHeight="1">
      <c r="A23" s="2"/>
      <c r="B23" s="48">
        <v>11</v>
      </c>
      <c r="C23" s="12" t="s">
        <v>7</v>
      </c>
      <c r="D23" s="27"/>
      <c r="E23" s="20">
        <v>0</v>
      </c>
      <c r="F23" s="49">
        <f t="shared" si="0"/>
        <v>0</v>
      </c>
      <c r="G23" s="75"/>
      <c r="H23" s="79"/>
      <c r="I23" s="82"/>
      <c r="J23" s="64"/>
      <c r="K23" s="72"/>
      <c r="L23" s="4"/>
      <c r="M23" s="4"/>
      <c r="N23" s="3"/>
      <c r="O23" s="2"/>
    </row>
    <row r="24" spans="1:15" ht="15" customHeight="1">
      <c r="A24" s="2"/>
      <c r="B24" s="48">
        <v>12</v>
      </c>
      <c r="C24" s="12" t="s">
        <v>8</v>
      </c>
      <c r="D24" s="27"/>
      <c r="E24" s="20">
        <v>0</v>
      </c>
      <c r="F24" s="49">
        <f t="shared" si="0"/>
        <v>0</v>
      </c>
      <c r="G24" s="75"/>
      <c r="H24" s="79"/>
      <c r="I24" s="82"/>
      <c r="J24" s="64"/>
      <c r="K24" s="72"/>
      <c r="L24" s="4"/>
      <c r="M24" s="4"/>
      <c r="N24" s="3"/>
      <c r="O24" s="2"/>
    </row>
    <row r="25" spans="1:15" ht="15" customHeight="1">
      <c r="A25" s="2"/>
      <c r="B25" s="48">
        <v>13</v>
      </c>
      <c r="C25" s="12" t="s">
        <v>9</v>
      </c>
      <c r="D25" s="27"/>
      <c r="E25" s="20">
        <v>0</v>
      </c>
      <c r="F25" s="49">
        <f t="shared" si="0"/>
        <v>0</v>
      </c>
      <c r="G25" s="75"/>
      <c r="H25" s="79"/>
      <c r="I25" s="82"/>
      <c r="J25" s="64"/>
      <c r="K25" s="72"/>
      <c r="L25" s="4"/>
      <c r="M25" s="4"/>
      <c r="N25" s="3"/>
      <c r="O25" s="2"/>
    </row>
    <row r="26" spans="1:15" ht="15" customHeight="1" thickBot="1">
      <c r="A26" s="2"/>
      <c r="B26" s="53">
        <v>14</v>
      </c>
      <c r="C26" s="51" t="s">
        <v>10</v>
      </c>
      <c r="D26" s="28"/>
      <c r="E26" s="21">
        <v>0</v>
      </c>
      <c r="F26" s="52">
        <f t="shared" si="0"/>
        <v>0</v>
      </c>
      <c r="G26" s="76"/>
      <c r="H26" s="80"/>
      <c r="I26" s="83"/>
      <c r="J26" s="65"/>
      <c r="K26" s="73"/>
      <c r="L26" s="4"/>
      <c r="M26" s="4"/>
      <c r="N26" s="3"/>
      <c r="O26" s="2"/>
    </row>
    <row r="27" spans="1:15" ht="15" customHeight="1">
      <c r="A27" s="2"/>
      <c r="B27" s="5"/>
      <c r="C27" s="54"/>
      <c r="D27" s="54"/>
      <c r="E27" s="54"/>
      <c r="F27" s="54"/>
      <c r="G27" s="54"/>
      <c r="H27" s="90" t="s">
        <v>22</v>
      </c>
      <c r="I27" s="90"/>
      <c r="J27" s="90"/>
      <c r="K27" s="22">
        <f>SUM(K13:K26)</f>
        <v>0</v>
      </c>
      <c r="M27" s="4"/>
      <c r="N27" s="3"/>
      <c r="O27" s="2"/>
    </row>
    <row r="28" spans="1:15" ht="15" customHeight="1">
      <c r="A28" s="2"/>
      <c r="B28" s="5"/>
      <c r="C28" s="54"/>
      <c r="D28" s="54"/>
      <c r="E28" s="54"/>
      <c r="F28" s="54"/>
      <c r="G28" s="54"/>
      <c r="H28" s="107" t="s">
        <v>23</v>
      </c>
      <c r="I28" s="107"/>
      <c r="J28" s="107"/>
      <c r="K28" s="14">
        <f>K27*3</f>
        <v>0</v>
      </c>
      <c r="L28" s="8" t="s">
        <v>31</v>
      </c>
      <c r="M28" s="4"/>
      <c r="N28" s="3"/>
      <c r="O28" s="2"/>
    </row>
    <row r="29" spans="1:15" ht="15" customHeight="1">
      <c r="A29" s="2"/>
      <c r="B29" s="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4"/>
      <c r="N29" s="3"/>
      <c r="O29" s="2"/>
    </row>
    <row r="30" spans="1:15" ht="15" customHeight="1" thickBot="1">
      <c r="A30" s="2"/>
      <c r="B30" s="40" t="s">
        <v>43</v>
      </c>
      <c r="C30" s="4"/>
      <c r="D30" s="4"/>
      <c r="E30" s="4"/>
      <c r="F30" s="4"/>
      <c r="G30" s="55"/>
      <c r="H30" s="55"/>
      <c r="I30" s="23"/>
      <c r="J30" s="24"/>
      <c r="K30" s="25"/>
      <c r="L30" s="4"/>
      <c r="M30" s="4"/>
      <c r="N30" s="3"/>
      <c r="O30" s="2"/>
    </row>
    <row r="31" spans="1:15" ht="58.2" thickBot="1">
      <c r="A31" s="2"/>
      <c r="B31" s="35" t="s">
        <v>0</v>
      </c>
      <c r="C31" s="91" t="s">
        <v>3</v>
      </c>
      <c r="D31" s="92"/>
      <c r="E31" s="91" t="s">
        <v>32</v>
      </c>
      <c r="F31" s="93"/>
      <c r="G31" s="92"/>
      <c r="H31" s="34" t="s">
        <v>39</v>
      </c>
      <c r="I31" s="34" t="s">
        <v>38</v>
      </c>
      <c r="J31" s="36" t="s">
        <v>40</v>
      </c>
      <c r="K31" s="4"/>
      <c r="L31" s="4"/>
      <c r="M31" s="3"/>
      <c r="N31" s="2"/>
    </row>
    <row r="32" spans="1:15" ht="20.25" customHeight="1" thickBot="1">
      <c r="A32" s="2"/>
      <c r="B32" s="50">
        <v>15</v>
      </c>
      <c r="C32" s="94"/>
      <c r="D32" s="95"/>
      <c r="E32" s="94"/>
      <c r="F32" s="95"/>
      <c r="G32" s="96"/>
      <c r="H32" s="41"/>
      <c r="I32" s="56">
        <v>4</v>
      </c>
      <c r="J32" s="57">
        <f>12*I32*H32</f>
        <v>0</v>
      </c>
      <c r="K32" s="4"/>
      <c r="L32" s="4"/>
      <c r="M32" s="3"/>
      <c r="N32" s="2"/>
    </row>
    <row r="33" spans="1:15" ht="15" customHeight="1">
      <c r="A33" s="2"/>
      <c r="B33" s="4"/>
      <c r="C33" s="4"/>
      <c r="D33" s="4"/>
      <c r="E33" s="4"/>
      <c r="F33" s="55"/>
      <c r="G33" s="90" t="s">
        <v>22</v>
      </c>
      <c r="H33" s="90"/>
      <c r="I33" s="90"/>
      <c r="J33" s="22">
        <v>0</v>
      </c>
      <c r="L33" s="4"/>
      <c r="M33" s="3"/>
      <c r="N33" s="2"/>
    </row>
    <row r="34" spans="1:15" ht="15" customHeight="1">
      <c r="A34" s="2"/>
      <c r="B34" s="4"/>
      <c r="C34" s="4"/>
      <c r="D34" s="4"/>
      <c r="E34" s="4"/>
      <c r="F34" s="55"/>
      <c r="G34" s="107" t="s">
        <v>23</v>
      </c>
      <c r="H34" s="107"/>
      <c r="I34" s="107"/>
      <c r="J34" s="14">
        <f>3*J33</f>
        <v>0</v>
      </c>
      <c r="K34" s="8" t="s">
        <v>42</v>
      </c>
      <c r="L34" s="4"/>
      <c r="M34" s="3"/>
      <c r="N34" s="2"/>
    </row>
    <row r="35" spans="1:15" ht="15" customHeight="1">
      <c r="A35" s="2"/>
      <c r="B35" s="4"/>
      <c r="C35" s="4"/>
      <c r="D35" s="4"/>
      <c r="E35" s="4"/>
      <c r="F35" s="4"/>
      <c r="G35" s="55"/>
      <c r="H35" s="55"/>
      <c r="I35" s="23"/>
      <c r="J35" s="24"/>
      <c r="K35" s="25"/>
      <c r="L35" s="4"/>
      <c r="M35" s="4"/>
      <c r="N35" s="3"/>
      <c r="O35" s="2"/>
    </row>
    <row r="36" spans="1:15" ht="15" customHeight="1">
      <c r="A36" s="2"/>
      <c r="B36" s="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4"/>
      <c r="N36" s="3"/>
      <c r="O36" s="2"/>
    </row>
    <row r="37" spans="1:15" ht="15" customHeight="1">
      <c r="A37" s="2"/>
      <c r="B37" s="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4"/>
      <c r="N37" s="3"/>
      <c r="O37" s="2"/>
    </row>
    <row r="38" spans="1:15" ht="15" customHeight="1" thickBot="1">
      <c r="A38" s="2"/>
      <c r="B38" s="39" t="s">
        <v>44</v>
      </c>
      <c r="C38" s="54"/>
      <c r="D38" s="54"/>
      <c r="E38" s="54"/>
      <c r="F38" s="54"/>
      <c r="G38" s="54"/>
      <c r="H38" s="54"/>
      <c r="I38" s="54"/>
      <c r="J38" s="54"/>
      <c r="K38" s="15"/>
      <c r="L38" s="8"/>
      <c r="M38" s="4"/>
      <c r="N38" s="3"/>
      <c r="O38" s="2"/>
    </row>
    <row r="39" spans="1:15" ht="15" customHeight="1">
      <c r="A39" s="2"/>
      <c r="B39" s="68" t="s">
        <v>12</v>
      </c>
      <c r="C39" s="69"/>
      <c r="D39" s="69"/>
      <c r="E39" s="69"/>
      <c r="F39" s="70"/>
      <c r="G39" s="68" t="s">
        <v>1</v>
      </c>
      <c r="H39" s="69"/>
      <c r="I39" s="69"/>
      <c r="K39" s="3"/>
      <c r="M39" s="8"/>
      <c r="N39" s="8"/>
      <c r="O39" s="2"/>
    </row>
    <row r="40" spans="1:15" ht="71.25" customHeight="1" thickBot="1">
      <c r="A40" s="2"/>
      <c r="B40" s="37" t="s">
        <v>0</v>
      </c>
      <c r="C40" s="38" t="s">
        <v>2</v>
      </c>
      <c r="D40" s="38" t="s">
        <v>3</v>
      </c>
      <c r="E40" s="38" t="s">
        <v>18</v>
      </c>
      <c r="F40" s="33" t="s">
        <v>45</v>
      </c>
      <c r="G40" s="37" t="s">
        <v>4</v>
      </c>
      <c r="H40" s="38" t="s">
        <v>3</v>
      </c>
      <c r="I40" s="38" t="s">
        <v>17</v>
      </c>
      <c r="J40" s="4"/>
      <c r="K40" s="4"/>
      <c r="L40" s="3"/>
      <c r="M40" s="2"/>
    </row>
    <row r="41" spans="1:15" ht="15" customHeight="1">
      <c r="A41" s="2"/>
      <c r="B41" s="58">
        <v>16</v>
      </c>
      <c r="C41" s="46" t="s">
        <v>5</v>
      </c>
      <c r="D41" s="26"/>
      <c r="E41" s="19">
        <v>0</v>
      </c>
      <c r="F41" s="47">
        <f>(1-$H$4)*E41</f>
        <v>0</v>
      </c>
      <c r="G41" s="74" t="s">
        <v>34</v>
      </c>
      <c r="H41" s="78"/>
      <c r="I41" s="81">
        <f>SUM(F41:F47)</f>
        <v>0</v>
      </c>
      <c r="J41" s="4"/>
      <c r="K41" s="4"/>
      <c r="L41" s="3"/>
      <c r="M41" s="2"/>
    </row>
    <row r="42" spans="1:15" ht="15" customHeight="1">
      <c r="A42" s="2"/>
      <c r="B42" s="48">
        <v>17</v>
      </c>
      <c r="C42" s="12" t="s">
        <v>6</v>
      </c>
      <c r="D42" s="27"/>
      <c r="E42" s="20">
        <v>0</v>
      </c>
      <c r="F42" s="49">
        <f t="shared" ref="F42:F68" si="1">(1-$H$4)*E42</f>
        <v>0</v>
      </c>
      <c r="G42" s="75"/>
      <c r="H42" s="79"/>
      <c r="I42" s="82"/>
      <c r="J42" s="4"/>
      <c r="K42" s="4"/>
      <c r="L42" s="3"/>
      <c r="M42" s="2"/>
    </row>
    <row r="43" spans="1:15" ht="15" customHeight="1">
      <c r="A43" s="2"/>
      <c r="B43" s="48">
        <v>18</v>
      </c>
      <c r="C43" s="12" t="s">
        <v>14</v>
      </c>
      <c r="D43" s="27"/>
      <c r="E43" s="20">
        <v>0</v>
      </c>
      <c r="F43" s="49">
        <f t="shared" si="1"/>
        <v>0</v>
      </c>
      <c r="G43" s="75"/>
      <c r="H43" s="79"/>
      <c r="I43" s="82"/>
      <c r="J43" s="4"/>
      <c r="K43" s="4"/>
      <c r="L43" s="3"/>
      <c r="M43" s="2"/>
    </row>
    <row r="44" spans="1:15" ht="15" customHeight="1">
      <c r="A44" s="2"/>
      <c r="B44" s="48">
        <v>19</v>
      </c>
      <c r="C44" s="12" t="s">
        <v>7</v>
      </c>
      <c r="D44" s="27"/>
      <c r="E44" s="20">
        <v>0</v>
      </c>
      <c r="F44" s="49">
        <f t="shared" si="1"/>
        <v>0</v>
      </c>
      <c r="G44" s="75"/>
      <c r="H44" s="79"/>
      <c r="I44" s="82"/>
      <c r="J44" s="4"/>
      <c r="K44" s="4"/>
      <c r="L44" s="3"/>
      <c r="M44" s="2"/>
    </row>
    <row r="45" spans="1:15" ht="15" customHeight="1">
      <c r="A45" s="2"/>
      <c r="B45" s="48">
        <v>20</v>
      </c>
      <c r="C45" s="12" t="s">
        <v>8</v>
      </c>
      <c r="D45" s="27"/>
      <c r="E45" s="20">
        <v>0</v>
      </c>
      <c r="F45" s="49">
        <f t="shared" si="1"/>
        <v>0</v>
      </c>
      <c r="G45" s="75"/>
      <c r="H45" s="79"/>
      <c r="I45" s="82"/>
      <c r="J45" s="4"/>
      <c r="K45" s="4"/>
      <c r="L45" s="3"/>
      <c r="M45" s="2"/>
    </row>
    <row r="46" spans="1:15" ht="15" customHeight="1">
      <c r="A46" s="2"/>
      <c r="B46" s="48">
        <v>21</v>
      </c>
      <c r="C46" s="12" t="s">
        <v>9</v>
      </c>
      <c r="D46" s="27"/>
      <c r="E46" s="20">
        <v>0</v>
      </c>
      <c r="F46" s="49">
        <f t="shared" si="1"/>
        <v>0</v>
      </c>
      <c r="G46" s="75"/>
      <c r="H46" s="79"/>
      <c r="I46" s="82"/>
      <c r="J46" s="4"/>
      <c r="K46" s="4"/>
      <c r="L46" s="3"/>
      <c r="M46" s="2"/>
    </row>
    <row r="47" spans="1:15" ht="15" customHeight="1" thickBot="1">
      <c r="A47" s="2"/>
      <c r="B47" s="50">
        <v>22</v>
      </c>
      <c r="C47" s="51" t="s">
        <v>10</v>
      </c>
      <c r="D47" s="28"/>
      <c r="E47" s="21">
        <v>0</v>
      </c>
      <c r="F47" s="52">
        <f t="shared" si="1"/>
        <v>0</v>
      </c>
      <c r="G47" s="76"/>
      <c r="H47" s="80"/>
      <c r="I47" s="83"/>
      <c r="J47" s="4"/>
      <c r="K47" s="4"/>
      <c r="L47" s="3"/>
      <c r="M47" s="2"/>
    </row>
    <row r="48" spans="1:15" ht="15" customHeight="1" thickBot="1">
      <c r="A48" s="2"/>
      <c r="B48" s="45">
        <v>23</v>
      </c>
      <c r="C48" s="46" t="s">
        <v>5</v>
      </c>
      <c r="D48" s="26"/>
      <c r="E48" s="19">
        <v>0</v>
      </c>
      <c r="F48" s="47">
        <f t="shared" si="1"/>
        <v>0</v>
      </c>
      <c r="G48" s="103" t="s">
        <v>35</v>
      </c>
      <c r="H48" s="97"/>
      <c r="I48" s="100">
        <f>SUM(F48:F54)</f>
        <v>0</v>
      </c>
      <c r="J48" s="4"/>
      <c r="K48" s="4"/>
      <c r="L48" s="3"/>
      <c r="M48" s="2"/>
    </row>
    <row r="49" spans="1:13" ht="15" customHeight="1" thickTop="1" thickBot="1">
      <c r="A49" s="2"/>
      <c r="B49" s="48">
        <v>24</v>
      </c>
      <c r="C49" s="12" t="s">
        <v>6</v>
      </c>
      <c r="D49" s="27"/>
      <c r="E49" s="20">
        <v>0</v>
      </c>
      <c r="F49" s="49">
        <f t="shared" si="1"/>
        <v>0</v>
      </c>
      <c r="G49" s="104"/>
      <c r="H49" s="98"/>
      <c r="I49" s="101"/>
      <c r="J49" s="4"/>
      <c r="K49" s="4"/>
      <c r="L49" s="3"/>
      <c r="M49" s="2"/>
    </row>
    <row r="50" spans="1:13" ht="15" customHeight="1" thickTop="1" thickBot="1">
      <c r="A50" s="2"/>
      <c r="B50" s="48">
        <v>25</v>
      </c>
      <c r="C50" s="12" t="s">
        <v>14</v>
      </c>
      <c r="D50" s="27"/>
      <c r="E50" s="20">
        <v>0</v>
      </c>
      <c r="F50" s="49">
        <f t="shared" si="1"/>
        <v>0</v>
      </c>
      <c r="G50" s="104"/>
      <c r="H50" s="98"/>
      <c r="I50" s="101"/>
      <c r="J50" s="4"/>
      <c r="K50" s="4"/>
      <c r="L50" s="3"/>
      <c r="M50" s="2"/>
    </row>
    <row r="51" spans="1:13" ht="15" customHeight="1" thickTop="1" thickBot="1">
      <c r="A51" s="2"/>
      <c r="B51" s="48">
        <v>26</v>
      </c>
      <c r="C51" s="12" t="s">
        <v>7</v>
      </c>
      <c r="D51" s="27"/>
      <c r="E51" s="20">
        <v>0</v>
      </c>
      <c r="F51" s="49">
        <f t="shared" si="1"/>
        <v>0</v>
      </c>
      <c r="G51" s="104"/>
      <c r="H51" s="98"/>
      <c r="I51" s="101"/>
      <c r="J51" s="4"/>
      <c r="K51" s="4"/>
      <c r="L51" s="3"/>
      <c r="M51" s="2"/>
    </row>
    <row r="52" spans="1:13" ht="15" customHeight="1" thickTop="1" thickBot="1">
      <c r="A52" s="2"/>
      <c r="B52" s="48">
        <v>27</v>
      </c>
      <c r="C52" s="12" t="s">
        <v>8</v>
      </c>
      <c r="D52" s="27"/>
      <c r="E52" s="20">
        <v>0</v>
      </c>
      <c r="F52" s="49">
        <f t="shared" si="1"/>
        <v>0</v>
      </c>
      <c r="G52" s="104"/>
      <c r="H52" s="98"/>
      <c r="I52" s="101"/>
      <c r="J52" s="4"/>
      <c r="K52" s="4"/>
      <c r="L52" s="3"/>
      <c r="M52" s="2"/>
    </row>
    <row r="53" spans="1:13" ht="15" customHeight="1" thickTop="1" thickBot="1">
      <c r="A53" s="2"/>
      <c r="B53" s="48">
        <v>28</v>
      </c>
      <c r="C53" s="12" t="s">
        <v>9</v>
      </c>
      <c r="D53" s="27"/>
      <c r="E53" s="20">
        <v>0</v>
      </c>
      <c r="F53" s="49">
        <f t="shared" si="1"/>
        <v>0</v>
      </c>
      <c r="G53" s="104"/>
      <c r="H53" s="98"/>
      <c r="I53" s="101"/>
      <c r="J53" s="4"/>
      <c r="K53" s="4"/>
      <c r="L53" s="3"/>
      <c r="M53" s="2"/>
    </row>
    <row r="54" spans="1:13" ht="15" customHeight="1" thickTop="1" thickBot="1">
      <c r="A54" s="2"/>
      <c r="B54" s="50">
        <v>29</v>
      </c>
      <c r="C54" s="51" t="s">
        <v>10</v>
      </c>
      <c r="D54" s="28"/>
      <c r="E54" s="21">
        <v>0</v>
      </c>
      <c r="F54" s="52">
        <f t="shared" si="1"/>
        <v>0</v>
      </c>
      <c r="G54" s="105"/>
      <c r="H54" s="99"/>
      <c r="I54" s="102"/>
      <c r="J54" s="4"/>
      <c r="K54" s="4"/>
      <c r="L54" s="3"/>
      <c r="M54" s="2"/>
    </row>
    <row r="55" spans="1:13" ht="15" customHeight="1" thickBot="1">
      <c r="A55" s="2"/>
      <c r="B55" s="45">
        <v>30</v>
      </c>
      <c r="C55" s="46" t="s">
        <v>5</v>
      </c>
      <c r="D55" s="26"/>
      <c r="E55" s="19">
        <v>0</v>
      </c>
      <c r="F55" s="47">
        <f t="shared" si="1"/>
        <v>0</v>
      </c>
      <c r="G55" s="103" t="s">
        <v>20</v>
      </c>
      <c r="H55" s="97"/>
      <c r="I55" s="100">
        <f>SUM(F55:F61)</f>
        <v>0</v>
      </c>
      <c r="J55" s="4"/>
      <c r="K55" s="4"/>
      <c r="L55" s="3"/>
      <c r="M55" s="2"/>
    </row>
    <row r="56" spans="1:13" ht="15" customHeight="1" thickTop="1" thickBot="1">
      <c r="A56" s="2"/>
      <c r="B56" s="48">
        <v>31</v>
      </c>
      <c r="C56" s="12" t="s">
        <v>6</v>
      </c>
      <c r="D56" s="27"/>
      <c r="E56" s="20">
        <v>0</v>
      </c>
      <c r="F56" s="49">
        <f t="shared" si="1"/>
        <v>0</v>
      </c>
      <c r="G56" s="104"/>
      <c r="H56" s="98"/>
      <c r="I56" s="101"/>
      <c r="J56" s="4"/>
      <c r="K56" s="4"/>
      <c r="L56" s="3"/>
      <c r="M56" s="2"/>
    </row>
    <row r="57" spans="1:13" ht="15" customHeight="1" thickTop="1" thickBot="1">
      <c r="A57" s="2"/>
      <c r="B57" s="48">
        <v>32</v>
      </c>
      <c r="C57" s="12" t="s">
        <v>14</v>
      </c>
      <c r="D57" s="27"/>
      <c r="E57" s="20">
        <v>0</v>
      </c>
      <c r="F57" s="49">
        <f t="shared" si="1"/>
        <v>0</v>
      </c>
      <c r="G57" s="104"/>
      <c r="H57" s="98"/>
      <c r="I57" s="101"/>
      <c r="J57" s="4"/>
      <c r="K57" s="4"/>
      <c r="L57" s="3"/>
      <c r="M57" s="2"/>
    </row>
    <row r="58" spans="1:13" ht="15" customHeight="1" thickTop="1" thickBot="1">
      <c r="A58" s="2"/>
      <c r="B58" s="48">
        <v>33</v>
      </c>
      <c r="C58" s="12" t="s">
        <v>7</v>
      </c>
      <c r="D58" s="27"/>
      <c r="E58" s="20">
        <v>0</v>
      </c>
      <c r="F58" s="49">
        <f t="shared" si="1"/>
        <v>0</v>
      </c>
      <c r="G58" s="104"/>
      <c r="H58" s="98"/>
      <c r="I58" s="101"/>
      <c r="J58" s="4"/>
      <c r="K58" s="4"/>
      <c r="L58" s="3"/>
      <c r="M58" s="2"/>
    </row>
    <row r="59" spans="1:13" ht="15" customHeight="1" thickTop="1" thickBot="1">
      <c r="A59" s="2"/>
      <c r="B59" s="48">
        <v>34</v>
      </c>
      <c r="C59" s="12" t="s">
        <v>8</v>
      </c>
      <c r="D59" s="27"/>
      <c r="E59" s="20">
        <v>0</v>
      </c>
      <c r="F59" s="49">
        <f t="shared" si="1"/>
        <v>0</v>
      </c>
      <c r="G59" s="104"/>
      <c r="H59" s="98"/>
      <c r="I59" s="101"/>
      <c r="J59" s="4"/>
      <c r="K59" s="4"/>
      <c r="L59" s="3"/>
      <c r="M59" s="2"/>
    </row>
    <row r="60" spans="1:13" ht="15" customHeight="1" thickTop="1" thickBot="1">
      <c r="A60" s="2"/>
      <c r="B60" s="48">
        <v>35</v>
      </c>
      <c r="C60" s="12" t="s">
        <v>9</v>
      </c>
      <c r="D60" s="27"/>
      <c r="E60" s="20">
        <v>0</v>
      </c>
      <c r="F60" s="49">
        <f t="shared" si="1"/>
        <v>0</v>
      </c>
      <c r="G60" s="104"/>
      <c r="H60" s="98"/>
      <c r="I60" s="101"/>
      <c r="J60" s="4"/>
      <c r="K60" s="4"/>
      <c r="L60" s="3"/>
      <c r="M60" s="2"/>
    </row>
    <row r="61" spans="1:13" ht="15" customHeight="1" thickTop="1" thickBot="1">
      <c r="A61" s="2"/>
      <c r="B61" s="50">
        <v>36</v>
      </c>
      <c r="C61" s="51" t="s">
        <v>10</v>
      </c>
      <c r="D61" s="28"/>
      <c r="E61" s="21">
        <v>0</v>
      </c>
      <c r="F61" s="52">
        <f t="shared" si="1"/>
        <v>0</v>
      </c>
      <c r="G61" s="105"/>
      <c r="H61" s="99"/>
      <c r="I61" s="102"/>
      <c r="J61" s="4"/>
      <c r="K61" s="4"/>
      <c r="L61" s="3"/>
      <c r="M61" s="2"/>
    </row>
    <row r="62" spans="1:13" ht="15" customHeight="1">
      <c r="A62" s="2"/>
      <c r="B62" s="59">
        <v>37</v>
      </c>
      <c r="C62" s="60" t="s">
        <v>5</v>
      </c>
      <c r="D62" s="29"/>
      <c r="E62" s="30">
        <v>0</v>
      </c>
      <c r="F62" s="61">
        <f t="shared" si="1"/>
        <v>0</v>
      </c>
      <c r="G62" s="109" t="s">
        <v>21</v>
      </c>
      <c r="H62" s="108"/>
      <c r="I62" s="106">
        <f>SUM(F62:F68)</f>
        <v>0</v>
      </c>
      <c r="J62" s="4"/>
      <c r="K62" s="4"/>
      <c r="L62" s="3"/>
      <c r="M62" s="2"/>
    </row>
    <row r="63" spans="1:13" ht="15" customHeight="1">
      <c r="A63" s="2"/>
      <c r="B63" s="48">
        <v>38</v>
      </c>
      <c r="C63" s="12" t="s">
        <v>6</v>
      </c>
      <c r="D63" s="27"/>
      <c r="E63" s="20">
        <v>0</v>
      </c>
      <c r="F63" s="49">
        <f t="shared" si="1"/>
        <v>0</v>
      </c>
      <c r="G63" s="75"/>
      <c r="H63" s="79"/>
      <c r="I63" s="82"/>
      <c r="J63" s="4"/>
      <c r="K63" s="4"/>
      <c r="L63" s="3"/>
      <c r="M63" s="2"/>
    </row>
    <row r="64" spans="1:13" ht="15" customHeight="1">
      <c r="A64" s="2"/>
      <c r="B64" s="48">
        <v>39</v>
      </c>
      <c r="C64" s="12" t="s">
        <v>14</v>
      </c>
      <c r="D64" s="27"/>
      <c r="E64" s="20">
        <v>0</v>
      </c>
      <c r="F64" s="49">
        <f t="shared" si="1"/>
        <v>0</v>
      </c>
      <c r="G64" s="75"/>
      <c r="H64" s="79"/>
      <c r="I64" s="82"/>
      <c r="J64" s="4"/>
      <c r="K64" s="4"/>
      <c r="L64" s="3"/>
      <c r="M64" s="2"/>
    </row>
    <row r="65" spans="1:15" ht="15" customHeight="1">
      <c r="A65" s="2"/>
      <c r="B65" s="48">
        <v>40</v>
      </c>
      <c r="C65" s="12" t="s">
        <v>7</v>
      </c>
      <c r="D65" s="27"/>
      <c r="E65" s="20">
        <v>0</v>
      </c>
      <c r="F65" s="49">
        <f t="shared" si="1"/>
        <v>0</v>
      </c>
      <c r="G65" s="75"/>
      <c r="H65" s="79"/>
      <c r="I65" s="82"/>
      <c r="J65" s="4"/>
      <c r="K65" s="4"/>
      <c r="L65" s="3"/>
      <c r="M65" s="2"/>
    </row>
    <row r="66" spans="1:15" ht="15" customHeight="1">
      <c r="A66" s="2"/>
      <c r="B66" s="48">
        <v>41</v>
      </c>
      <c r="C66" s="12" t="s">
        <v>8</v>
      </c>
      <c r="D66" s="27"/>
      <c r="E66" s="20">
        <v>0</v>
      </c>
      <c r="F66" s="49">
        <f t="shared" si="1"/>
        <v>0</v>
      </c>
      <c r="G66" s="75"/>
      <c r="H66" s="79"/>
      <c r="I66" s="82"/>
      <c r="J66" s="4"/>
      <c r="K66" s="4"/>
      <c r="L66" s="3"/>
      <c r="M66" s="2"/>
    </row>
    <row r="67" spans="1:15" ht="15" customHeight="1">
      <c r="A67" s="2"/>
      <c r="B67" s="48">
        <v>42</v>
      </c>
      <c r="C67" s="12" t="s">
        <v>9</v>
      </c>
      <c r="D67" s="27"/>
      <c r="E67" s="20">
        <v>0</v>
      </c>
      <c r="F67" s="49">
        <f t="shared" si="1"/>
        <v>0</v>
      </c>
      <c r="G67" s="75"/>
      <c r="H67" s="79"/>
      <c r="I67" s="82"/>
      <c r="J67" s="4"/>
      <c r="K67" s="4"/>
      <c r="L67" s="3"/>
      <c r="M67" s="2"/>
    </row>
    <row r="68" spans="1:15" ht="15" customHeight="1" thickBot="1">
      <c r="A68" s="2"/>
      <c r="B68" s="50">
        <v>43</v>
      </c>
      <c r="C68" s="51" t="s">
        <v>10</v>
      </c>
      <c r="D68" s="28"/>
      <c r="E68" s="21">
        <v>0</v>
      </c>
      <c r="F68" s="52">
        <f t="shared" si="1"/>
        <v>0</v>
      </c>
      <c r="G68" s="76"/>
      <c r="H68" s="80"/>
      <c r="I68" s="83"/>
      <c r="J68" s="4"/>
      <c r="K68" s="4"/>
      <c r="L68" s="3"/>
      <c r="M68" s="2"/>
    </row>
    <row r="69" spans="1:15" ht="15" customHeight="1">
      <c r="A69" s="2"/>
      <c r="B69" s="4"/>
      <c r="C69" s="4"/>
      <c r="D69" s="4"/>
      <c r="E69" s="4"/>
      <c r="F69" s="4"/>
      <c r="G69" s="4"/>
      <c r="H69" s="55"/>
      <c r="I69" s="55"/>
      <c r="J69" s="23"/>
      <c r="K69" s="24"/>
      <c r="L69" s="4"/>
      <c r="M69" s="4"/>
      <c r="N69" s="3"/>
      <c r="O69" s="2"/>
    </row>
    <row r="70" spans="1:15" ht="15.6">
      <c r="A70" s="2"/>
      <c r="B70" s="5"/>
      <c r="C70" s="54"/>
      <c r="D70" s="54"/>
      <c r="E70" s="54"/>
      <c r="F70" s="54"/>
      <c r="G70" s="6"/>
      <c r="H70" s="54"/>
      <c r="I70" s="54"/>
      <c r="J70" s="54"/>
      <c r="K70" s="7"/>
      <c r="L70" s="4"/>
      <c r="M70" s="4"/>
      <c r="N70" s="3"/>
      <c r="O70" s="2"/>
    </row>
    <row r="72" spans="1:15">
      <c r="C72" s="42" t="s">
        <v>49</v>
      </c>
      <c r="D72" s="42" t="s">
        <v>50</v>
      </c>
      <c r="G72" s="42" t="s">
        <v>11</v>
      </c>
    </row>
  </sheetData>
  <sheetProtection selectLockedCells="1"/>
  <mergeCells count="37">
    <mergeCell ref="I41:I47"/>
    <mergeCell ref="H27:J27"/>
    <mergeCell ref="H28:J28"/>
    <mergeCell ref="G34:I34"/>
    <mergeCell ref="H62:H68"/>
    <mergeCell ref="G62:G68"/>
    <mergeCell ref="G41:G47"/>
    <mergeCell ref="H41:H47"/>
    <mergeCell ref="G48:G54"/>
    <mergeCell ref="H48:H54"/>
    <mergeCell ref="I48:I54"/>
    <mergeCell ref="G55:G61"/>
    <mergeCell ref="H55:H61"/>
    <mergeCell ref="I55:I61"/>
    <mergeCell ref="I62:I68"/>
    <mergeCell ref="G39:I39"/>
    <mergeCell ref="B39:F39"/>
    <mergeCell ref="G33:I33"/>
    <mergeCell ref="C31:D31"/>
    <mergeCell ref="E31:G31"/>
    <mergeCell ref="C32:D32"/>
    <mergeCell ref="E32:G32"/>
    <mergeCell ref="K20:K26"/>
    <mergeCell ref="G20:G26"/>
    <mergeCell ref="H20:H26"/>
    <mergeCell ref="I20:I26"/>
    <mergeCell ref="J20:J26"/>
    <mergeCell ref="B8:K10"/>
    <mergeCell ref="G11:J11"/>
    <mergeCell ref="H13:H19"/>
    <mergeCell ref="I13:I19"/>
    <mergeCell ref="J13:J19"/>
    <mergeCell ref="K11:K12"/>
    <mergeCell ref="B11:F11"/>
    <mergeCell ref="K13:K19"/>
    <mergeCell ref="G13:G19"/>
    <mergeCell ref="B1:K1"/>
  </mergeCells>
  <phoneticPr fontId="0" type="noConversion"/>
  <pageMargins left="0" right="0" top="0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Offerta</vt:lpstr>
      <vt:lpstr>'Scheda Offerta'!Area_stampa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Damilano</dc:creator>
  <cp:lastModifiedBy>Utente</cp:lastModifiedBy>
  <cp:revision>5</cp:revision>
  <cp:lastPrinted>2017-06-07T06:11:37Z</cp:lastPrinted>
  <dcterms:created xsi:type="dcterms:W3CDTF">2017-02-01T16:24:55Z</dcterms:created>
  <dcterms:modified xsi:type="dcterms:W3CDTF">2017-07-26T12:29:54Z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