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cheda offerta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<sst xmlns="http://schemas.openxmlformats.org/spreadsheetml/2006/main" count="84" uniqueCount="46">
  <si>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Crosslink in titanio</t>
  </si>
  <si>
    <t>Uncini in titanio di varie fogge</t>
  </si>
  <si>
    <t>NOTE</t>
  </si>
  <si>
    <t>LOTTO 3</t>
  </si>
  <si>
    <t xml:space="preserve">DESCRIZIONE </t>
  </si>
  <si>
    <t>Prezzo base d'asta (attuale)</t>
  </si>
  <si>
    <t>LOTTO 4</t>
  </si>
  <si>
    <t xml:space="preserve">SISTEMA FISSAZIONE  TORACO-LOMBARE POSTERIORE PER DEFORMITA' DEL GIOVANE E ADULTO </t>
  </si>
  <si>
    <t>SISTEMA FISSAZIONE  TORACO-LOMBARE POSTERIORE PER DEFORMITA' DEL BAMBINO</t>
  </si>
  <si>
    <t>Barre in titanio 4,5 e 5,5</t>
  </si>
  <si>
    <t>Viti per stabilizzazione vertebrale, applicabili nei peduncoli o nelle masse articolari, con incremento progressivo di diametro disponibili in un range che includa almeno la misura di 4,5 mm come valore minimo e almeno la misura di 8 o 8,5 mm come valore massimo di diametro</t>
  </si>
  <si>
    <t xml:space="preserve">qualsiasi tipologia di vite: € 365 x vite incluso sistema di chiusura eventualmente presente </t>
  </si>
  <si>
    <t>Ergonomia, semplicità di utilizzo, versatilità</t>
  </si>
  <si>
    <t>completezza</t>
  </si>
  <si>
    <t>IMPIANTABILE: 30 PUNTI</t>
  </si>
  <si>
    <t>STRUMENTARIO: 35 PUNTI</t>
  </si>
  <si>
    <t>Viti: ampiezza gamma tipologie, misure, materiali</t>
  </si>
  <si>
    <t>Barre e altri elementi: ampiezza gamma tipologie, misure, materiali</t>
  </si>
  <si>
    <t>U.M.</t>
  </si>
  <si>
    <t xml:space="preserve">Prezzo base d'asta </t>
  </si>
  <si>
    <t>Prezzo di listino</t>
  </si>
  <si>
    <t xml:space="preserve">Prezzo offerto </t>
  </si>
  <si>
    <t>IVA %</t>
  </si>
  <si>
    <t>impianti</t>
  </si>
  <si>
    <t>Intervento tipo</t>
  </si>
  <si>
    <t xml:space="preserve">quantità </t>
  </si>
  <si>
    <t>Connettori paralleli e/o cilindrici</t>
  </si>
  <si>
    <t>Prezzo totale x impianto tipo</t>
  </si>
  <si>
    <t>Prezzo offerto per impianto</t>
  </si>
  <si>
    <t>Viti vertebrali  in titanio diametro da  4,5 a 6,5  CON BASSO PROFILO</t>
  </si>
  <si>
    <t>Importo totale annuo IVA esclusa</t>
  </si>
  <si>
    <t>Importo totale annuo IVA compresa</t>
  </si>
  <si>
    <t>Fabb totale annuo</t>
  </si>
  <si>
    <t>CODICE /
CASA PRODUTTRICE</t>
  </si>
  <si>
    <t>Codice CND</t>
  </si>
  <si>
    <t>Rep. N.</t>
  </si>
  <si>
    <t>Barre in titanio standard</t>
  </si>
  <si>
    <t>Barre in titanio fuori standard 
(Ad esempio:
lunghezza oltre 15 cm,
a doppo diametro,
con snodi particolari)</t>
  </si>
  <si>
    <t>Il prezzo dovrà essere calcolato applicando al prezzo di listino di ogni tipologia di barra, lo stesso sconto applicato per la formulazione del prezzo offerto per la barra standard</t>
  </si>
  <si>
    <r>
      <rPr>
        <b/>
        <u val="single"/>
        <sz val="12"/>
        <color indexed="8"/>
        <rFont val="Calibri"/>
        <family val="2"/>
      </rPr>
      <t xml:space="preserve">Requisito di ammissione </t>
    </r>
    <r>
      <rPr>
        <u val="single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
Il sistema deve presentare tutte le tipologie di prodotti: 
viti monoassiali, 
poliassiali, 
da riduzione o sistemi analoghi,  
viti monoassiali/poliassiali per fissazione iliaca,  
barre standard, 
barre a diametro variabile, 
uncini, 
connettori</t>
    </r>
  </si>
  <si>
    <t>Prezzo offerto per impianto
in lettere</t>
  </si>
  <si>
    <t>Prezzo offerto
in lettere</t>
  </si>
  <si>
    <t>PROCEDURA APERTA N. 79/2016 PER LA CONCLUSIONE DI UN ACCORDO QUADRO PER LA FORNITURA QUADRIENNALE DI MATERIALE PER INTERVENTI DI CHIRURGIA VERTEBRALE PER LE ESIGENZE DELLE AZIENDE SANITARIE APPARTENENTI ALL’AREA VASTA EMILIA CENTRALE</t>
  </si>
  <si>
    <t>%le  di sconto</t>
  </si>
  <si>
    <t>%le di sconto</t>
  </si>
  <si>
    <t xml:space="preserve">PARZIALE MODIFICA ALL'ALLEGATO "SCHEDA OFFERTA" RELATIVAMENTE AI LOTTI 3 E 4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</si>
</sst>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2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Calibri"/>
      <family val="2"/>
    </font>
    <font>
      <b/>
      <sz val="16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0070C0"/>
      <name val="Calibri"/>
      <family val="2"/>
    </font>
    <font>
      <sz val="18"/>
      <color theme="1"/>
      <name val="Calibri"/>
      <family val="2"/>
    </font>
    <font>
      <b/>
      <sz val="16"/>
      <color theme="1"/>
      <name val="Arial"/>
      <family val="2"/>
    </font>
    <font>
      <b/>
      <sz val="22"/>
      <color rgb="FFFF0000"/>
      <name val="Arial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rgb="FFC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C00000"/>
      </left>
      <right style="thin"/>
      <top style="medium"/>
      <bottom style="thin"/>
    </border>
    <border>
      <left/>
      <right/>
      <top style="thin">
        <color rgb="FFC00000"/>
      </top>
      <bottom style="medium"/>
    </border>
    <border>
      <left style="thin"/>
      <right/>
      <top style="medium"/>
      <bottom style="medium"/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thin"/>
      <top style="medium">
        <color rgb="FFC00000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 style="medium">
        <color rgb="FFC00000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6" fontId="51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164" fontId="50" fillId="0" borderId="19" xfId="0" applyNumberFormat="1" applyFont="1" applyBorder="1" applyAlignment="1">
      <alignment vertical="center"/>
    </xf>
    <xf numFmtId="9" fontId="50" fillId="0" borderId="17" xfId="0" applyNumberFormat="1" applyFont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0" fontId="51" fillId="36" borderId="0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wrapText="1"/>
    </xf>
    <xf numFmtId="6" fontId="51" fillId="36" borderId="0" xfId="0" applyNumberFormat="1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5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/>
    </xf>
    <xf numFmtId="0" fontId="0" fillId="37" borderId="10" xfId="0" applyFill="1" applyBorder="1" applyAlignment="1">
      <alignment horizontal="center"/>
    </xf>
    <xf numFmtId="164" fontId="50" fillId="0" borderId="1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23" xfId="0" applyFont="1" applyBorder="1" applyAlignment="1">
      <alignment/>
    </xf>
    <xf numFmtId="6" fontId="50" fillId="0" borderId="10" xfId="0" applyNumberFormat="1" applyFont="1" applyBorder="1" applyAlignment="1">
      <alignment vertical="center" wrapText="1"/>
    </xf>
    <xf numFmtId="6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/>
    </xf>
    <xf numFmtId="6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8" fillId="33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vertical="center" wrapText="1"/>
    </xf>
    <xf numFmtId="164" fontId="50" fillId="0" borderId="18" xfId="0" applyNumberFormat="1" applyFont="1" applyBorder="1" applyAlignment="1">
      <alignment vertical="center"/>
    </xf>
    <xf numFmtId="6" fontId="50" fillId="0" borderId="17" xfId="0" applyNumberFormat="1" applyFont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8" fillId="0" borderId="24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6" fontId="6" fillId="0" borderId="17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0" fontId="50" fillId="0" borderId="26" xfId="0" applyNumberFormat="1" applyFont="1" applyBorder="1" applyAlignment="1">
      <alignment vertical="center"/>
    </xf>
    <xf numFmtId="10" fontId="5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24" xfId="0" applyNumberFormat="1" applyFont="1" applyBorder="1" applyAlignment="1">
      <alignment horizontal="right" vertical="center"/>
    </xf>
    <xf numFmtId="6" fontId="48" fillId="0" borderId="24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6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50" fillId="0" borderId="28" xfId="0" applyNumberFormat="1" applyFont="1" applyBorder="1" applyAlignment="1">
      <alignment horizontal="right" vertical="center"/>
    </xf>
    <xf numFmtId="164" fontId="50" fillId="0" borderId="29" xfId="0" applyNumberFormat="1" applyFont="1" applyBorder="1" applyAlignment="1">
      <alignment horizontal="right" vertical="center"/>
    </xf>
    <xf numFmtId="164" fontId="50" fillId="0" borderId="3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50" fillId="0" borderId="17" xfId="0" applyNumberFormat="1" applyFont="1" applyBorder="1" applyAlignment="1">
      <alignment horizontal="right" vertical="center"/>
    </xf>
    <xf numFmtId="164" fontId="50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31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3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60" zoomScaleNormal="60" zoomScalePageLayoutView="0" workbookViewId="0" topLeftCell="A1">
      <selection activeCell="B1" sqref="B1:P1"/>
    </sheetView>
  </sheetViews>
  <sheetFormatPr defaultColWidth="9.140625" defaultRowHeight="15"/>
  <cols>
    <col min="1" max="1" width="2.57421875" style="10" customWidth="1"/>
    <col min="2" max="2" width="39.57421875" style="1" customWidth="1"/>
    <col min="3" max="3" width="19.8515625" style="10" customWidth="1"/>
    <col min="4" max="4" width="10.28125" style="10" customWidth="1"/>
    <col min="5" max="5" width="10.421875" style="1" customWidth="1"/>
    <col min="6" max="6" width="22.28125" style="3" customWidth="1"/>
    <col min="7" max="8" width="19.140625" style="3" customWidth="1"/>
    <col min="9" max="9" width="15.8515625" style="3" customWidth="1"/>
    <col min="10" max="10" width="15.140625" style="0" customWidth="1"/>
    <col min="12" max="12" width="10.7109375" style="0" customWidth="1"/>
    <col min="13" max="13" width="19.140625" style="70" customWidth="1"/>
    <col min="14" max="14" width="14.00390625" style="0" customWidth="1"/>
    <col min="15" max="15" width="6.7109375" style="0" customWidth="1"/>
    <col min="16" max="16" width="13.57421875" style="0" customWidth="1"/>
  </cols>
  <sheetData>
    <row r="1" spans="2:16" ht="55.5" customHeight="1">
      <c r="B1" s="104" t="s">
        <v>42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ht="45" customHeight="1" thickBot="1">
      <c r="A2" s="12"/>
      <c r="B2" s="108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74"/>
    </row>
    <row r="3" spans="1:17" ht="37.5" customHeight="1" thickBot="1">
      <c r="A3" s="12"/>
      <c r="B3" s="13" t="s">
        <v>3</v>
      </c>
      <c r="C3" s="12"/>
      <c r="D3" s="12"/>
      <c r="Q3" s="74"/>
    </row>
    <row r="4" spans="1:17" ht="72.75" customHeight="1" thickBot="1">
      <c r="A4" s="14"/>
      <c r="B4" s="15" t="s">
        <v>4</v>
      </c>
      <c r="C4" s="16" t="s">
        <v>18</v>
      </c>
      <c r="D4" s="17" t="s">
        <v>32</v>
      </c>
      <c r="E4" s="17" t="s">
        <v>19</v>
      </c>
      <c r="F4" s="18"/>
      <c r="G4" s="18"/>
      <c r="H4" s="18"/>
      <c r="I4" s="18"/>
      <c r="J4" s="17" t="s">
        <v>20</v>
      </c>
      <c r="K4" s="77" t="s">
        <v>44</v>
      </c>
      <c r="L4" s="19" t="s">
        <v>28</v>
      </c>
      <c r="M4" s="20" t="s">
        <v>40</v>
      </c>
      <c r="N4" s="20" t="s">
        <v>30</v>
      </c>
      <c r="O4" s="20" t="s">
        <v>22</v>
      </c>
      <c r="P4" s="34" t="s">
        <v>31</v>
      </c>
      <c r="Q4" s="74"/>
    </row>
    <row r="5" spans="1:17" ht="84" customHeight="1">
      <c r="A5" s="12"/>
      <c r="B5" s="21" t="s">
        <v>7</v>
      </c>
      <c r="C5" s="22" t="s">
        <v>23</v>
      </c>
      <c r="D5" s="41">
        <v>102</v>
      </c>
      <c r="E5" s="76">
        <v>10420</v>
      </c>
      <c r="F5" s="22"/>
      <c r="G5" s="22"/>
      <c r="H5" s="22"/>
      <c r="I5" s="22"/>
      <c r="J5" s="24"/>
      <c r="K5" s="25"/>
      <c r="L5" s="43"/>
      <c r="M5" s="22"/>
      <c r="N5" s="26">
        <f>L5*D5</f>
        <v>0</v>
      </c>
      <c r="O5" s="27"/>
      <c r="P5" s="66">
        <f>N5+(N5*O5)</f>
        <v>0</v>
      </c>
      <c r="Q5" s="74"/>
    </row>
    <row r="6" spans="1:17" ht="10.5" customHeight="1" thickBot="1">
      <c r="A6" s="12"/>
      <c r="B6" s="21"/>
      <c r="C6" s="29"/>
      <c r="D6" s="29"/>
      <c r="E6" s="31"/>
      <c r="F6" s="30"/>
      <c r="G6" s="30"/>
      <c r="H6" s="30"/>
      <c r="I6" s="30"/>
      <c r="J6" s="30"/>
      <c r="K6" s="30"/>
      <c r="L6" s="32"/>
      <c r="M6" s="30"/>
      <c r="N6" s="30"/>
      <c r="O6" s="30"/>
      <c r="P6" s="30"/>
      <c r="Q6" s="74"/>
    </row>
    <row r="7" spans="1:17" s="2" customFormat="1" ht="171" customHeight="1" thickBot="1">
      <c r="A7" s="12"/>
      <c r="B7" s="102" t="s">
        <v>39</v>
      </c>
      <c r="C7" s="103"/>
      <c r="D7" s="103"/>
      <c r="E7" s="103"/>
      <c r="F7" s="103"/>
      <c r="G7" s="72"/>
      <c r="H7" s="72"/>
      <c r="I7" s="72"/>
      <c r="J7" s="73"/>
      <c r="K7" s="73"/>
      <c r="L7" s="73"/>
      <c r="M7" s="72"/>
      <c r="N7" s="89"/>
      <c r="O7" s="89"/>
      <c r="P7" s="89"/>
      <c r="Q7" s="75"/>
    </row>
    <row r="8" spans="1:17" s="2" customFormat="1" ht="64.5" customHeight="1" thickBot="1">
      <c r="A8" s="12"/>
      <c r="B8" s="61" t="s">
        <v>24</v>
      </c>
      <c r="C8" s="61" t="s">
        <v>25</v>
      </c>
      <c r="D8" s="62"/>
      <c r="E8" s="61" t="s">
        <v>5</v>
      </c>
      <c r="F8" s="33" t="s">
        <v>2</v>
      </c>
      <c r="G8" s="54" t="s">
        <v>33</v>
      </c>
      <c r="H8" s="54" t="s">
        <v>34</v>
      </c>
      <c r="I8" s="54" t="s">
        <v>35</v>
      </c>
      <c r="J8" s="61" t="s">
        <v>20</v>
      </c>
      <c r="K8" s="77" t="s">
        <v>43</v>
      </c>
      <c r="L8" s="71" t="s">
        <v>21</v>
      </c>
      <c r="M8" s="20" t="s">
        <v>41</v>
      </c>
      <c r="N8" s="96"/>
      <c r="O8" s="96"/>
      <c r="P8" s="97"/>
      <c r="Q8" s="75"/>
    </row>
    <row r="9" spans="1:17" ht="128.25" customHeight="1">
      <c r="A9" s="12"/>
      <c r="B9" s="56" t="s">
        <v>10</v>
      </c>
      <c r="C9" s="64">
        <v>28</v>
      </c>
      <c r="D9" s="42"/>
      <c r="E9" s="67">
        <v>365</v>
      </c>
      <c r="F9" s="65" t="s">
        <v>11</v>
      </c>
      <c r="G9" s="63"/>
      <c r="H9" s="63"/>
      <c r="I9" s="63"/>
      <c r="J9" s="28">
        <v>0</v>
      </c>
      <c r="K9" s="78">
        <v>0</v>
      </c>
      <c r="L9" s="66">
        <f>J9-(J9*K9)</f>
        <v>0</v>
      </c>
      <c r="M9" s="63"/>
      <c r="N9" s="98">
        <f>L9*C9</f>
        <v>0</v>
      </c>
      <c r="O9" s="98"/>
      <c r="P9" s="99"/>
      <c r="Q9" s="74"/>
    </row>
    <row r="10" spans="1:17" ht="33" customHeight="1">
      <c r="A10" s="58"/>
      <c r="B10" s="36" t="s">
        <v>36</v>
      </c>
      <c r="C10" s="9">
        <v>2</v>
      </c>
      <c r="D10" s="35"/>
      <c r="E10" s="23">
        <v>100</v>
      </c>
      <c r="F10" s="44"/>
      <c r="G10" s="55"/>
      <c r="H10" s="55"/>
      <c r="I10" s="55"/>
      <c r="J10" s="45">
        <v>0</v>
      </c>
      <c r="K10" s="78">
        <v>0</v>
      </c>
      <c r="L10" s="66">
        <f>J10-(J10*K10)</f>
        <v>0</v>
      </c>
      <c r="M10" s="55"/>
      <c r="N10" s="81">
        <f>L10*C10</f>
        <v>0</v>
      </c>
      <c r="O10" s="81"/>
      <c r="P10" s="82"/>
      <c r="Q10" s="74"/>
    </row>
    <row r="11" spans="1:17" ht="90" customHeight="1">
      <c r="A11" s="58"/>
      <c r="B11" s="59" t="s">
        <v>37</v>
      </c>
      <c r="C11" s="60"/>
      <c r="D11" s="35"/>
      <c r="E11" s="83" t="s">
        <v>38</v>
      </c>
      <c r="F11" s="84"/>
      <c r="G11" s="22"/>
      <c r="H11" s="22"/>
      <c r="I11" s="22"/>
      <c r="J11" s="45">
        <v>0</v>
      </c>
      <c r="K11" s="78">
        <v>0</v>
      </c>
      <c r="L11" s="66">
        <f>J11-(J11*K11)</f>
        <v>0</v>
      </c>
      <c r="M11" s="22"/>
      <c r="N11" s="81"/>
      <c r="O11" s="81"/>
      <c r="P11" s="82"/>
      <c r="Q11" s="74"/>
    </row>
    <row r="12" spans="1:17" ht="36.75" customHeight="1">
      <c r="A12" s="12"/>
      <c r="B12" s="37" t="s">
        <v>0</v>
      </c>
      <c r="C12" s="11"/>
      <c r="D12" s="11"/>
      <c r="E12" s="50">
        <v>380</v>
      </c>
      <c r="F12" s="44"/>
      <c r="G12" s="55"/>
      <c r="H12" s="55"/>
      <c r="I12" s="55"/>
      <c r="J12" s="45">
        <v>0</v>
      </c>
      <c r="K12" s="78">
        <v>0</v>
      </c>
      <c r="L12" s="66">
        <f>J12-(J12*K12)</f>
        <v>0</v>
      </c>
      <c r="M12" s="55"/>
      <c r="N12" s="81"/>
      <c r="O12" s="81"/>
      <c r="P12" s="82"/>
      <c r="Q12" s="74"/>
    </row>
    <row r="13" spans="1:17" ht="36.75" customHeight="1">
      <c r="A13" s="12"/>
      <c r="B13" s="37" t="s">
        <v>1</v>
      </c>
      <c r="C13" s="11"/>
      <c r="D13" s="11"/>
      <c r="E13" s="50">
        <v>365</v>
      </c>
      <c r="F13" s="44"/>
      <c r="G13" s="55"/>
      <c r="H13" s="55"/>
      <c r="I13" s="55"/>
      <c r="J13" s="45">
        <v>0</v>
      </c>
      <c r="K13" s="78">
        <v>0</v>
      </c>
      <c r="L13" s="66">
        <f>J13-(J13*K13)</f>
        <v>0</v>
      </c>
      <c r="M13" s="55"/>
      <c r="N13" s="81"/>
      <c r="O13" s="81"/>
      <c r="P13" s="82"/>
      <c r="Q13" s="74"/>
    </row>
    <row r="14" spans="1:17" ht="36.75" customHeight="1" thickBot="1">
      <c r="A14" s="12"/>
      <c r="B14" s="37" t="s">
        <v>26</v>
      </c>
      <c r="C14" s="11"/>
      <c r="D14" s="11"/>
      <c r="E14" s="50">
        <v>380</v>
      </c>
      <c r="F14" s="44"/>
      <c r="G14" s="55"/>
      <c r="H14" s="55"/>
      <c r="I14" s="55"/>
      <c r="J14" s="45">
        <v>0</v>
      </c>
      <c r="K14" s="79">
        <v>0</v>
      </c>
      <c r="L14" s="66">
        <f>J14-(J14*K14)</f>
        <v>0</v>
      </c>
      <c r="M14" s="55"/>
      <c r="N14" s="81"/>
      <c r="O14" s="81"/>
      <c r="P14" s="82"/>
      <c r="Q14" s="74"/>
    </row>
    <row r="15" spans="1:17" ht="34.5" customHeight="1" thickBot="1">
      <c r="A15" s="12"/>
      <c r="B15" s="4"/>
      <c r="C15" s="5"/>
      <c r="D15" s="38"/>
      <c r="E15" s="8"/>
      <c r="F15" s="7"/>
      <c r="G15" s="7"/>
      <c r="H15" s="7"/>
      <c r="I15" s="7"/>
      <c r="J15" s="46" t="s">
        <v>27</v>
      </c>
      <c r="K15" s="80"/>
      <c r="L15" s="48"/>
      <c r="M15" s="7"/>
      <c r="N15" s="93">
        <f>SUM(N9:N14)</f>
        <v>0</v>
      </c>
      <c r="O15" s="94"/>
      <c r="P15" s="95"/>
      <c r="Q15" s="74"/>
    </row>
    <row r="16" spans="1:17" ht="45.75" customHeight="1">
      <c r="A16" s="12"/>
      <c r="B16" s="92" t="s">
        <v>15</v>
      </c>
      <c r="C16" s="106" t="s">
        <v>12</v>
      </c>
      <c r="D16" s="107"/>
      <c r="E16" s="57">
        <v>20</v>
      </c>
      <c r="F16"/>
      <c r="G16"/>
      <c r="H16"/>
      <c r="I16"/>
      <c r="M16"/>
      <c r="Q16" s="74"/>
    </row>
    <row r="17" spans="1:17" ht="33" customHeight="1">
      <c r="A17" s="12"/>
      <c r="B17" s="92"/>
      <c r="C17" s="106" t="s">
        <v>13</v>
      </c>
      <c r="D17" s="107"/>
      <c r="E17" s="57">
        <v>15</v>
      </c>
      <c r="F17"/>
      <c r="G17"/>
      <c r="H17"/>
      <c r="I17"/>
      <c r="M17"/>
      <c r="Q17" s="74"/>
    </row>
    <row r="18" spans="1:17" ht="44.25" customHeight="1">
      <c r="A18" s="12"/>
      <c r="B18" s="92" t="s">
        <v>14</v>
      </c>
      <c r="C18" s="106" t="s">
        <v>16</v>
      </c>
      <c r="D18" s="107"/>
      <c r="E18" s="57">
        <v>20</v>
      </c>
      <c r="F18"/>
      <c r="G18"/>
      <c r="H18"/>
      <c r="I18"/>
      <c r="M18"/>
      <c r="Q18" s="74"/>
    </row>
    <row r="19" spans="1:17" ht="59.25" customHeight="1">
      <c r="A19" s="12"/>
      <c r="B19" s="92"/>
      <c r="C19" s="85" t="s">
        <v>17</v>
      </c>
      <c r="D19" s="86"/>
      <c r="E19" s="57">
        <v>10</v>
      </c>
      <c r="F19"/>
      <c r="G19"/>
      <c r="H19"/>
      <c r="I19"/>
      <c r="M19"/>
      <c r="Q19" s="74"/>
    </row>
    <row r="20" spans="1:17" ht="45.75" customHeight="1" thickBot="1">
      <c r="A20" s="12"/>
      <c r="B20" s="4"/>
      <c r="C20" s="100"/>
      <c r="D20" s="101"/>
      <c r="E20" s="8"/>
      <c r="F20" s="7"/>
      <c r="G20" s="7"/>
      <c r="H20" s="7"/>
      <c r="I20" s="7"/>
      <c r="J20" s="39"/>
      <c r="L20" s="6"/>
      <c r="M20" s="7"/>
      <c r="N20" s="40"/>
      <c r="O20" s="40"/>
      <c r="P20" s="40"/>
      <c r="Q20" s="74"/>
    </row>
    <row r="21" spans="1:17" ht="44.25" customHeight="1" thickBot="1">
      <c r="A21" s="12"/>
      <c r="B21" s="13" t="s">
        <v>6</v>
      </c>
      <c r="C21" s="12"/>
      <c r="D21" s="12"/>
      <c r="Q21" s="74"/>
    </row>
    <row r="22" spans="1:17" ht="72.75" customHeight="1" thickBot="1">
      <c r="A22" s="14"/>
      <c r="B22" s="15" t="s">
        <v>4</v>
      </c>
      <c r="C22" s="16" t="s">
        <v>18</v>
      </c>
      <c r="D22" s="17" t="s">
        <v>32</v>
      </c>
      <c r="E22" s="17" t="s">
        <v>19</v>
      </c>
      <c r="F22" s="18"/>
      <c r="G22" s="18"/>
      <c r="H22" s="18"/>
      <c r="I22" s="18"/>
      <c r="J22" s="17" t="s">
        <v>20</v>
      </c>
      <c r="K22" s="77" t="s">
        <v>44</v>
      </c>
      <c r="L22" s="19" t="s">
        <v>28</v>
      </c>
      <c r="M22" s="20" t="s">
        <v>40</v>
      </c>
      <c r="N22" s="20" t="s">
        <v>30</v>
      </c>
      <c r="O22" s="20" t="s">
        <v>22</v>
      </c>
      <c r="P22" s="34" t="s">
        <v>31</v>
      </c>
      <c r="Q22" s="74"/>
    </row>
    <row r="23" spans="1:17" ht="67.5" customHeight="1">
      <c r="A23" s="12"/>
      <c r="B23" s="21" t="s">
        <v>8</v>
      </c>
      <c r="C23" s="22" t="s">
        <v>23</v>
      </c>
      <c r="D23" s="41">
        <v>60</v>
      </c>
      <c r="E23" s="23">
        <v>7500</v>
      </c>
      <c r="F23" s="22"/>
      <c r="G23" s="22"/>
      <c r="H23" s="22"/>
      <c r="I23" s="22"/>
      <c r="J23" s="24"/>
      <c r="K23" s="25"/>
      <c r="L23" s="43"/>
      <c r="M23" s="22"/>
      <c r="N23" s="26">
        <f>L23*D23</f>
        <v>0</v>
      </c>
      <c r="O23" s="27"/>
      <c r="P23" s="66">
        <f>N23+(N23*O23)</f>
        <v>0</v>
      </c>
      <c r="Q23" s="74"/>
    </row>
    <row r="24" spans="1:17" ht="13.5" customHeight="1" thickBot="1">
      <c r="A24" s="12"/>
      <c r="B24" s="21"/>
      <c r="C24" s="29"/>
      <c r="D24" s="29"/>
      <c r="E24" s="31"/>
      <c r="F24" s="30"/>
      <c r="G24" s="30"/>
      <c r="H24" s="30"/>
      <c r="I24" s="30"/>
      <c r="J24" s="30"/>
      <c r="K24" s="30"/>
      <c r="L24" s="32"/>
      <c r="M24" s="30"/>
      <c r="N24" s="30"/>
      <c r="O24" s="30"/>
      <c r="P24" s="30"/>
      <c r="Q24" s="74"/>
    </row>
    <row r="25" spans="1:17" s="2" customFormat="1" ht="180" customHeight="1" thickBot="1">
      <c r="A25" s="12"/>
      <c r="B25" s="102" t="s">
        <v>39</v>
      </c>
      <c r="C25" s="103"/>
      <c r="D25" s="103"/>
      <c r="E25" s="103"/>
      <c r="F25" s="103"/>
      <c r="G25" s="72"/>
      <c r="H25" s="72"/>
      <c r="I25" s="72"/>
      <c r="J25" s="73"/>
      <c r="K25" s="73"/>
      <c r="L25" s="73"/>
      <c r="M25" s="72"/>
      <c r="N25" s="89"/>
      <c r="O25" s="89"/>
      <c r="P25" s="89"/>
      <c r="Q25" s="75"/>
    </row>
    <row r="26" spans="1:17" s="2" customFormat="1" ht="66.75" customHeight="1" thickBot="1">
      <c r="A26" s="12"/>
      <c r="B26" s="61" t="s">
        <v>24</v>
      </c>
      <c r="C26" s="61" t="s">
        <v>25</v>
      </c>
      <c r="D26" s="62"/>
      <c r="E26" s="61" t="s">
        <v>5</v>
      </c>
      <c r="F26" s="33" t="s">
        <v>2</v>
      </c>
      <c r="G26" s="54" t="s">
        <v>33</v>
      </c>
      <c r="H26" s="54" t="s">
        <v>34</v>
      </c>
      <c r="I26" s="54" t="s">
        <v>35</v>
      </c>
      <c r="J26" s="61" t="s">
        <v>20</v>
      </c>
      <c r="K26" s="77" t="s">
        <v>44</v>
      </c>
      <c r="L26" s="71" t="s">
        <v>21</v>
      </c>
      <c r="M26" s="20" t="s">
        <v>41</v>
      </c>
      <c r="N26" s="96"/>
      <c r="O26" s="96"/>
      <c r="P26" s="97"/>
      <c r="Q26" s="75"/>
    </row>
    <row r="27" spans="1:17" ht="105.75" customHeight="1">
      <c r="A27" s="12"/>
      <c r="B27" s="68" t="s">
        <v>29</v>
      </c>
      <c r="C27" s="64">
        <v>20</v>
      </c>
      <c r="D27" s="42"/>
      <c r="E27" s="67">
        <v>365</v>
      </c>
      <c r="F27" s="69" t="s">
        <v>11</v>
      </c>
      <c r="G27" s="69"/>
      <c r="H27" s="69"/>
      <c r="I27" s="69"/>
      <c r="J27" s="28">
        <v>0</v>
      </c>
      <c r="K27" s="79">
        <v>0</v>
      </c>
      <c r="L27" s="66">
        <f>J27-(J27*K27)</f>
        <v>0</v>
      </c>
      <c r="M27" s="69"/>
      <c r="N27" s="98">
        <f>L27*C27</f>
        <v>0</v>
      </c>
      <c r="O27" s="98"/>
      <c r="P27" s="99"/>
      <c r="Q27" s="74"/>
    </row>
    <row r="28" spans="1:17" ht="46.5" customHeight="1">
      <c r="A28" s="12"/>
      <c r="B28" s="36" t="s">
        <v>9</v>
      </c>
      <c r="C28" s="9">
        <v>2</v>
      </c>
      <c r="D28" s="11"/>
      <c r="E28" s="49">
        <v>100</v>
      </c>
      <c r="F28" s="51"/>
      <c r="G28" s="51"/>
      <c r="H28" s="51"/>
      <c r="I28" s="51"/>
      <c r="J28" s="45">
        <v>0</v>
      </c>
      <c r="K28" s="79">
        <v>0</v>
      </c>
      <c r="L28" s="66">
        <f>J28-(J28*K28)</f>
        <v>0</v>
      </c>
      <c r="M28" s="51"/>
      <c r="N28" s="81">
        <f>L28*C28</f>
        <v>0</v>
      </c>
      <c r="O28" s="81"/>
      <c r="P28" s="82"/>
      <c r="Q28" s="74"/>
    </row>
    <row r="29" spans="1:17" ht="90" customHeight="1">
      <c r="A29" s="58"/>
      <c r="B29" s="59" t="s">
        <v>37</v>
      </c>
      <c r="C29" s="60"/>
      <c r="D29" s="35"/>
      <c r="E29" s="83" t="s">
        <v>38</v>
      </c>
      <c r="F29" s="84"/>
      <c r="G29" s="22"/>
      <c r="H29" s="22"/>
      <c r="I29" s="22"/>
      <c r="J29" s="45">
        <v>0</v>
      </c>
      <c r="K29" s="79">
        <v>0</v>
      </c>
      <c r="L29" s="66">
        <f>J29-(J29*K29)</f>
        <v>0</v>
      </c>
      <c r="M29" s="22"/>
      <c r="N29" s="81"/>
      <c r="O29" s="81"/>
      <c r="P29" s="82"/>
      <c r="Q29" s="74"/>
    </row>
    <row r="30" spans="1:17" ht="46.5" customHeight="1">
      <c r="A30" s="12"/>
      <c r="B30" s="37" t="s">
        <v>0</v>
      </c>
      <c r="C30" s="11"/>
      <c r="D30" s="11"/>
      <c r="E30" s="50">
        <v>380</v>
      </c>
      <c r="F30" s="51"/>
      <c r="G30" s="51"/>
      <c r="H30" s="51"/>
      <c r="I30" s="51"/>
      <c r="J30" s="45">
        <v>0</v>
      </c>
      <c r="K30" s="79">
        <v>0</v>
      </c>
      <c r="L30" s="66">
        <f>J30-(J30*K30)</f>
        <v>0</v>
      </c>
      <c r="M30" s="51"/>
      <c r="N30" s="81"/>
      <c r="O30" s="81"/>
      <c r="P30" s="82"/>
      <c r="Q30" s="74"/>
    </row>
    <row r="31" spans="1:17" ht="46.5" customHeight="1">
      <c r="A31" s="12"/>
      <c r="B31" s="37" t="s">
        <v>1</v>
      </c>
      <c r="C31" s="11"/>
      <c r="D31" s="11"/>
      <c r="E31" s="50">
        <v>365</v>
      </c>
      <c r="F31" s="51"/>
      <c r="G31" s="51"/>
      <c r="H31" s="51"/>
      <c r="I31" s="51"/>
      <c r="J31" s="45">
        <v>0</v>
      </c>
      <c r="K31" s="79">
        <v>0</v>
      </c>
      <c r="L31" s="66">
        <f>J31-(J31*K31)</f>
        <v>0</v>
      </c>
      <c r="M31" s="51"/>
      <c r="N31" s="81"/>
      <c r="O31" s="81"/>
      <c r="P31" s="82"/>
      <c r="Q31" s="74"/>
    </row>
    <row r="32" spans="1:17" ht="46.5" customHeight="1" thickBot="1">
      <c r="A32" s="12"/>
      <c r="B32" s="37" t="s">
        <v>26</v>
      </c>
      <c r="C32" s="11"/>
      <c r="D32" s="11"/>
      <c r="E32" s="50">
        <v>380</v>
      </c>
      <c r="F32" s="51"/>
      <c r="G32" s="51"/>
      <c r="H32" s="51"/>
      <c r="I32" s="51"/>
      <c r="J32" s="45">
        <v>0</v>
      </c>
      <c r="K32" s="79">
        <v>0</v>
      </c>
      <c r="L32" s="66">
        <f>J32-(J32*K32)</f>
        <v>0</v>
      </c>
      <c r="M32" s="51"/>
      <c r="N32" s="81"/>
      <c r="O32" s="81"/>
      <c r="P32" s="82"/>
      <c r="Q32" s="74"/>
    </row>
    <row r="33" spans="1:17" ht="45" customHeight="1" thickBot="1">
      <c r="A33" s="12"/>
      <c r="B33" s="4"/>
      <c r="C33" s="5"/>
      <c r="D33" s="38"/>
      <c r="E33" s="52"/>
      <c r="F33" s="53"/>
      <c r="G33" s="53"/>
      <c r="H33" s="53"/>
      <c r="I33" s="53"/>
      <c r="J33" s="46" t="s">
        <v>27</v>
      </c>
      <c r="K33" s="47"/>
      <c r="L33" s="48"/>
      <c r="M33" s="53"/>
      <c r="N33" s="93">
        <f>SUM(N27:N32)</f>
        <v>0</v>
      </c>
      <c r="O33" s="94"/>
      <c r="P33" s="95"/>
      <c r="Q33" s="74"/>
    </row>
    <row r="34" spans="1:17" ht="33" customHeight="1">
      <c r="A34" s="12"/>
      <c r="B34" s="90" t="s">
        <v>15</v>
      </c>
      <c r="C34" s="85" t="s">
        <v>12</v>
      </c>
      <c r="D34" s="86"/>
      <c r="E34" s="57">
        <v>20</v>
      </c>
      <c r="F34"/>
      <c r="G34"/>
      <c r="H34"/>
      <c r="I34"/>
      <c r="M34"/>
      <c r="Q34" s="74"/>
    </row>
    <row r="35" spans="1:17" ht="32.25" customHeight="1">
      <c r="A35" s="12"/>
      <c r="B35" s="91"/>
      <c r="C35" s="85" t="s">
        <v>13</v>
      </c>
      <c r="D35" s="86"/>
      <c r="E35" s="57">
        <v>15</v>
      </c>
      <c r="F35"/>
      <c r="G35"/>
      <c r="H35"/>
      <c r="I35"/>
      <c r="M35"/>
      <c r="Q35" s="74"/>
    </row>
    <row r="36" spans="1:17" ht="35.25" customHeight="1">
      <c r="A36" s="12"/>
      <c r="B36" s="90" t="s">
        <v>14</v>
      </c>
      <c r="C36" s="85" t="s">
        <v>16</v>
      </c>
      <c r="D36" s="86"/>
      <c r="E36" s="57">
        <v>20</v>
      </c>
      <c r="F36"/>
      <c r="G36"/>
      <c r="H36"/>
      <c r="I36"/>
      <c r="M36"/>
      <c r="Q36" s="74"/>
    </row>
    <row r="37" spans="1:17" ht="63.75" customHeight="1">
      <c r="A37" s="12"/>
      <c r="B37" s="91"/>
      <c r="C37" s="85" t="s">
        <v>17</v>
      </c>
      <c r="D37" s="86"/>
      <c r="E37" s="57">
        <v>10</v>
      </c>
      <c r="F37"/>
      <c r="G37"/>
      <c r="H37"/>
      <c r="I37"/>
      <c r="M37"/>
      <c r="Q37" s="74"/>
    </row>
    <row r="38" spans="1:17" ht="45" customHeight="1">
      <c r="A38" s="12"/>
      <c r="B38" s="4"/>
      <c r="C38" s="5"/>
      <c r="D38" s="38"/>
      <c r="E38" s="8"/>
      <c r="F38" s="7"/>
      <c r="G38" s="7"/>
      <c r="H38" s="7"/>
      <c r="I38" s="7"/>
      <c r="J38" s="39"/>
      <c r="L38" s="6"/>
      <c r="M38" s="7"/>
      <c r="N38" s="40"/>
      <c r="O38" s="40"/>
      <c r="P38" s="40"/>
      <c r="Q38" s="74"/>
    </row>
    <row r="39" spans="14:16" ht="54" customHeight="1">
      <c r="N39" s="87"/>
      <c r="O39" s="88"/>
      <c r="P39" s="88"/>
    </row>
  </sheetData>
  <sheetProtection/>
  <mergeCells count="38">
    <mergeCell ref="B2:P2"/>
    <mergeCell ref="N39:P39"/>
    <mergeCell ref="B1:P1"/>
    <mergeCell ref="B7:F7"/>
    <mergeCell ref="C16:D16"/>
    <mergeCell ref="C17:D17"/>
    <mergeCell ref="C18:D18"/>
    <mergeCell ref="C19:D19"/>
    <mergeCell ref="C20:D20"/>
    <mergeCell ref="B25:F25"/>
    <mergeCell ref="C34:D34"/>
    <mergeCell ref="C35:D35"/>
    <mergeCell ref="C36:D36"/>
    <mergeCell ref="C37:D37"/>
    <mergeCell ref="N26:P26"/>
    <mergeCell ref="N25:P25"/>
    <mergeCell ref="B34:B35"/>
    <mergeCell ref="B36:B37"/>
    <mergeCell ref="N27:P27"/>
    <mergeCell ref="N28:P28"/>
    <mergeCell ref="N30:P30"/>
    <mergeCell ref="N31:P31"/>
    <mergeCell ref="N32:P32"/>
    <mergeCell ref="N33:P33"/>
    <mergeCell ref="N12:P12"/>
    <mergeCell ref="B16:B17"/>
    <mergeCell ref="N9:P9"/>
    <mergeCell ref="N13:P13"/>
    <mergeCell ref="B18:B19"/>
    <mergeCell ref="N14:P14"/>
    <mergeCell ref="N15:P15"/>
    <mergeCell ref="N8:P8"/>
    <mergeCell ref="N7:P7"/>
    <mergeCell ref="N10:P10"/>
    <mergeCell ref="E11:F11"/>
    <mergeCell ref="N11:P11"/>
    <mergeCell ref="E29:F29"/>
    <mergeCell ref="N29:P29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8" scale="85" r:id="rId1"/>
  <rowBreaks count="2" manualBreakCount="2">
    <brk id="2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Xp Professional SP 3 Italiano</cp:lastModifiedBy>
  <cp:lastPrinted>2016-07-19T12:52:15Z</cp:lastPrinted>
  <dcterms:created xsi:type="dcterms:W3CDTF">2016-02-04T13:02:37Z</dcterms:created>
  <dcterms:modified xsi:type="dcterms:W3CDTF">2016-08-17T07:05:09Z</dcterms:modified>
  <cp:category/>
  <cp:version/>
  <cp:contentType/>
  <cp:contentStatus/>
</cp:coreProperties>
</file>