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5120" windowHeight="775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Foglio1!$A$2:$J$76</definedName>
  </definedNames>
  <calcPr calcId="145621"/>
</workbook>
</file>

<file path=xl/calcChain.xml><?xml version="1.0" encoding="utf-8"?>
<calcChain xmlns="http://schemas.openxmlformats.org/spreadsheetml/2006/main">
  <c r="B176" i="1" l="1"/>
  <c r="B174" i="1"/>
  <c r="B172" i="1"/>
  <c r="B175" i="1"/>
  <c r="B159" i="1"/>
  <c r="B158" i="1"/>
  <c r="B160" i="1" s="1"/>
  <c r="B150" i="1"/>
  <c r="B149" i="1"/>
  <c r="B151" i="1" s="1"/>
  <c r="B177" i="1" l="1"/>
  <c r="I113" i="1" l="1"/>
  <c r="I101" i="1"/>
  <c r="I86" i="1"/>
  <c r="B140" i="1" s="1"/>
  <c r="B142" i="1" s="1"/>
  <c r="I73" i="1"/>
  <c r="B131" i="1" s="1"/>
  <c r="I53" i="1"/>
  <c r="B121" i="1" s="1"/>
  <c r="B123" i="1" s="1"/>
  <c r="I30" i="1"/>
  <c r="I115" i="1" l="1"/>
  <c r="B133" i="1"/>
  <c r="B178" i="1" l="1"/>
</calcChain>
</file>

<file path=xl/sharedStrings.xml><?xml version="1.0" encoding="utf-8"?>
<sst xmlns="http://schemas.openxmlformats.org/spreadsheetml/2006/main" count="571" uniqueCount="257">
  <si>
    <t>Sinistro</t>
  </si>
  <si>
    <t>Data</t>
  </si>
  <si>
    <t>Polizza</t>
  </si>
  <si>
    <t>Targa</t>
  </si>
  <si>
    <t>stato sinistro</t>
  </si>
  <si>
    <t>Importo liquidato</t>
  </si>
  <si>
    <t>DB435ZN</t>
  </si>
  <si>
    <t xml:space="preserve">2054/131/30527   </t>
  </si>
  <si>
    <t>Danneggiato</t>
  </si>
  <si>
    <t>PERONI GABRIELE</t>
  </si>
  <si>
    <t>2054/131/30527</t>
  </si>
  <si>
    <t>Mingozzi Massimo</t>
  </si>
  <si>
    <t>DY442TV</t>
  </si>
  <si>
    <t>Aperto</t>
  </si>
  <si>
    <t>Braghini Enzo</t>
  </si>
  <si>
    <t>AF999YS</t>
  </si>
  <si>
    <t>Definito</t>
  </si>
  <si>
    <t>Landi Lorena</t>
  </si>
  <si>
    <t>ES551AX</t>
  </si>
  <si>
    <t>3998/2013/16134</t>
  </si>
  <si>
    <t>Lenzi Tiziano</t>
  </si>
  <si>
    <t>EF525GT</t>
  </si>
  <si>
    <t>3998/2013/12212</t>
  </si>
  <si>
    <t>EF725GT</t>
  </si>
  <si>
    <t>Senza Seguito</t>
  </si>
  <si>
    <t>3999/2013/2517</t>
  </si>
  <si>
    <t>3999/2013/61230</t>
  </si>
  <si>
    <t>857/2014/2836</t>
  </si>
  <si>
    <t>857/2014/77349</t>
  </si>
  <si>
    <t>3997/2013/56026</t>
  </si>
  <si>
    <t>Farolfi Liana</t>
  </si>
  <si>
    <t>DJ181FB</t>
  </si>
  <si>
    <t>3997/2013/17424</t>
  </si>
  <si>
    <t>Curgu Fatmir</t>
  </si>
  <si>
    <t>BG841BB</t>
  </si>
  <si>
    <t>857/2013/13993</t>
  </si>
  <si>
    <t>Az.usl Imola</t>
  </si>
  <si>
    <t>EC637MG</t>
  </si>
  <si>
    <t>3998/2013/32562</t>
  </si>
  <si>
    <t>3998/2012/32016</t>
  </si>
  <si>
    <t>3998/2012/31996</t>
  </si>
  <si>
    <t>FRANCHINI Fabio</t>
  </si>
  <si>
    <t>EM577FE</t>
  </si>
  <si>
    <t>3998/2012/20665</t>
  </si>
  <si>
    <t>Biondi Chiara Aur</t>
  </si>
  <si>
    <t>EL271RZ</t>
  </si>
  <si>
    <t>3998/2012/19560</t>
  </si>
  <si>
    <t>Rizzioli Maira Tere</t>
  </si>
  <si>
    <t>DB153HP</t>
  </si>
  <si>
    <t>3998/2012/19527</t>
  </si>
  <si>
    <t>Colombo Paola</t>
  </si>
  <si>
    <t>DM717VF</t>
  </si>
  <si>
    <t>3997/2012/91647</t>
  </si>
  <si>
    <t>Emili Emilio</t>
  </si>
  <si>
    <t>EH965VJ</t>
  </si>
  <si>
    <t>3997-2012-79290</t>
  </si>
  <si>
    <t>CJ798WJ</t>
  </si>
  <si>
    <t>3997-2012-47586</t>
  </si>
  <si>
    <t>Di Silverio Alessandro</t>
  </si>
  <si>
    <t>CC000GA</t>
  </si>
  <si>
    <t>857-2012-52009</t>
  </si>
  <si>
    <t>MGG ITALIA</t>
  </si>
  <si>
    <t>DP200VF</t>
  </si>
  <si>
    <t>857-2012-51983</t>
  </si>
  <si>
    <t>CARPANELLI FRANCO</t>
  </si>
  <si>
    <t>CP234YH</t>
  </si>
  <si>
    <t>857-2012-4358</t>
  </si>
  <si>
    <t>PRUGNOLI BENEDETTA</t>
  </si>
  <si>
    <t>DJ096FB</t>
  </si>
  <si>
    <t>Data liquidazione</t>
  </si>
  <si>
    <t>3999-2011-38380</t>
  </si>
  <si>
    <t>2054/131/29916</t>
  </si>
  <si>
    <t>MANTOVANI LINO</t>
  </si>
  <si>
    <t>EF443TJ</t>
  </si>
  <si>
    <t>3999-2011-29548</t>
  </si>
  <si>
    <t>LIUZZI GIANNI</t>
  </si>
  <si>
    <t>BH596GH</t>
  </si>
  <si>
    <t>3998-2011-77194</t>
  </si>
  <si>
    <t>2054/131/23653</t>
  </si>
  <si>
    <t>ANGELI MONICA</t>
  </si>
  <si>
    <t>DZ548JH</t>
  </si>
  <si>
    <t>3998/2011/20344</t>
  </si>
  <si>
    <t>DM940VF</t>
  </si>
  <si>
    <t>3998/2011/20327</t>
  </si>
  <si>
    <t>CASADEI Gloria</t>
  </si>
  <si>
    <t>AP116ME</t>
  </si>
  <si>
    <t>3997/2011/58803</t>
  </si>
  <si>
    <t>DI EMIDIO Maurizio</t>
  </si>
  <si>
    <t>DZ220XG</t>
  </si>
  <si>
    <t>3997/2011/58786</t>
  </si>
  <si>
    <t>COAN ANTONIO G.</t>
  </si>
  <si>
    <t>DC151XZ</t>
  </si>
  <si>
    <t>857/2011/95361</t>
  </si>
  <si>
    <t>COUTSOUMBAS D.</t>
  </si>
  <si>
    <t>BV827ZR</t>
  </si>
  <si>
    <t>857/2011/90506</t>
  </si>
  <si>
    <t>COLMI PATRIZIA</t>
  </si>
  <si>
    <t>DF599KH</t>
  </si>
  <si>
    <t>857/2011/25760</t>
  </si>
  <si>
    <t>EA924VY</t>
  </si>
  <si>
    <t>4857/2010/52468</t>
  </si>
  <si>
    <t>DC001XW</t>
  </si>
  <si>
    <t>4857/210/52441</t>
  </si>
  <si>
    <t>4857/2010/41850</t>
  </si>
  <si>
    <t>29/11/210</t>
  </si>
  <si>
    <t>4857/2010/23098</t>
  </si>
  <si>
    <t>PIZZOLI ANDREA</t>
  </si>
  <si>
    <t>CT624YV</t>
  </si>
  <si>
    <t>4857/2010/18657</t>
  </si>
  <si>
    <t>CONTI Angelo</t>
  </si>
  <si>
    <t>DK746ZS</t>
  </si>
  <si>
    <t>3999/2010/90253</t>
  </si>
  <si>
    <t>GAMBI Gianni</t>
  </si>
  <si>
    <t>DV643GY</t>
  </si>
  <si>
    <t>3999/2010/30713</t>
  </si>
  <si>
    <t>FERNANDEZ MAIRA AM</t>
  </si>
  <si>
    <t>BF508XZ</t>
  </si>
  <si>
    <t>3999/2010/10366</t>
  </si>
  <si>
    <t>BECCA MAURA</t>
  </si>
  <si>
    <t>EC888CW</t>
  </si>
  <si>
    <t>3998/2010/91649</t>
  </si>
  <si>
    <t>MUCCI Roberto</t>
  </si>
  <si>
    <t>DL966EJ</t>
  </si>
  <si>
    <t>3998/2010/85606</t>
  </si>
  <si>
    <t>3998/2010/51179</t>
  </si>
  <si>
    <t>TEODOREANU FILIP</t>
  </si>
  <si>
    <t>AM305BP</t>
  </si>
  <si>
    <t>3999/2010/44454</t>
  </si>
  <si>
    <t>3998/2010/17300</t>
  </si>
  <si>
    <t>ARCANGELI CLAUDIA</t>
  </si>
  <si>
    <t>CZ740JL</t>
  </si>
  <si>
    <t>3997/2010/91658</t>
  </si>
  <si>
    <t>3997/2010/60294</t>
  </si>
  <si>
    <t>BOERO ROBERTO</t>
  </si>
  <si>
    <t>DZ576JB</t>
  </si>
  <si>
    <t>857/2010/98295</t>
  </si>
  <si>
    <t>MARTINI GABRIELLA</t>
  </si>
  <si>
    <t>DG023JT</t>
  </si>
  <si>
    <t>857/2010/27489</t>
  </si>
  <si>
    <t>VACCARI DAVIDE C.</t>
  </si>
  <si>
    <t>857/2010/27467</t>
  </si>
  <si>
    <t>CA201EJ</t>
  </si>
  <si>
    <t>857/2010/6888</t>
  </si>
  <si>
    <t>ZANNONI GABRIELLA</t>
  </si>
  <si>
    <t>BL691BD</t>
  </si>
  <si>
    <t>857/2010/6866</t>
  </si>
  <si>
    <t>BRINI BRUNO</t>
  </si>
  <si>
    <t>CB 305FX</t>
  </si>
  <si>
    <t>5857/2009/22721</t>
  </si>
  <si>
    <t>4857/2009/9650</t>
  </si>
  <si>
    <t>ZUFFA MAFALDA</t>
  </si>
  <si>
    <t>DG234JR</t>
  </si>
  <si>
    <t>4857/2009/9605</t>
  </si>
  <si>
    <t>TUBERTINI MARIO</t>
  </si>
  <si>
    <t>CH598WD</t>
  </si>
  <si>
    <t>3999/2009/65488</t>
  </si>
  <si>
    <t>COAN GIOVANNI A.</t>
  </si>
  <si>
    <t>3998/2009/47004</t>
  </si>
  <si>
    <t xml:space="preserve">MURIGLIO NICOLA </t>
  </si>
  <si>
    <t>DG709RV</t>
  </si>
  <si>
    <t>3998/2009/33927</t>
  </si>
  <si>
    <t>3997/2009/87688</t>
  </si>
  <si>
    <t>GOZZI Massimo</t>
  </si>
  <si>
    <t>bw718vz</t>
  </si>
  <si>
    <t>3997/2009/67673</t>
  </si>
  <si>
    <t>DONDI Mirella</t>
  </si>
  <si>
    <t>DP759WH</t>
  </si>
  <si>
    <t>3997/2009/55065</t>
  </si>
  <si>
    <t>3997/2009/55052</t>
  </si>
  <si>
    <t>CG109YA</t>
  </si>
  <si>
    <t>3997/2009/48073</t>
  </si>
  <si>
    <t>STAIANO Luca</t>
  </si>
  <si>
    <t>BO217516</t>
  </si>
  <si>
    <t>3997/2009/19879</t>
  </si>
  <si>
    <t>3997/2009/19866</t>
  </si>
  <si>
    <t>CW718VZ</t>
  </si>
  <si>
    <t>3997/2009/9720</t>
  </si>
  <si>
    <t>LA ROSA Francesco</t>
  </si>
  <si>
    <t>DK461LY</t>
  </si>
  <si>
    <t>3997/2009/9713</t>
  </si>
  <si>
    <t>PIFFERI ALESSANDRO</t>
  </si>
  <si>
    <t>DB255HV</t>
  </si>
  <si>
    <t>857/2009/70061</t>
  </si>
  <si>
    <t>BARTOLI MARIO</t>
  </si>
  <si>
    <t>BF852JH</t>
  </si>
  <si>
    <t>857/2009/62205</t>
  </si>
  <si>
    <t>2054/131/1616</t>
  </si>
  <si>
    <t>DABABNEH DUSSAM</t>
  </si>
  <si>
    <t>AN149TW</t>
  </si>
  <si>
    <t>857/2009/25824</t>
  </si>
  <si>
    <t>2054/131/16160</t>
  </si>
  <si>
    <t>857/2009/25792</t>
  </si>
  <si>
    <t>PERRONE LILIANA</t>
  </si>
  <si>
    <t>CT 398RW</t>
  </si>
  <si>
    <t>857/2009/7070</t>
  </si>
  <si>
    <t>NATALE PASQUALE</t>
  </si>
  <si>
    <t>DE798FE</t>
  </si>
  <si>
    <t>857/2009/4303</t>
  </si>
  <si>
    <t>4857/2008/61810</t>
  </si>
  <si>
    <t>23/11/20085</t>
  </si>
  <si>
    <t>HUSSAM DABANEB</t>
  </si>
  <si>
    <t>4857/2008/39296</t>
  </si>
  <si>
    <t>RANGONI ROBERTO</t>
  </si>
  <si>
    <t>CR805JY</t>
  </si>
  <si>
    <t>4857/2008/18976</t>
  </si>
  <si>
    <t>4857/2008/18863</t>
  </si>
  <si>
    <t>AP166ME</t>
  </si>
  <si>
    <t>4857/2008/1756</t>
  </si>
  <si>
    <t>SEMNANI SEYDE MOS</t>
  </si>
  <si>
    <t>CD207ZN</t>
  </si>
  <si>
    <t>4857/2008/579</t>
  </si>
  <si>
    <t>2054/130/16160</t>
  </si>
  <si>
    <t>VAGLIANI Gianfranco</t>
  </si>
  <si>
    <t>bb456tt</t>
  </si>
  <si>
    <t>4857/2008/569</t>
  </si>
  <si>
    <t>4857/2008/556</t>
  </si>
  <si>
    <t>dg709rv</t>
  </si>
  <si>
    <t>3999/2008/43219</t>
  </si>
  <si>
    <t>carollo davide</t>
  </si>
  <si>
    <t>CW595XS</t>
  </si>
  <si>
    <t>3998/2008/81146</t>
  </si>
  <si>
    <t>ALNI DAVIDE</t>
  </si>
  <si>
    <t>CE411PE</t>
  </si>
  <si>
    <t>3998/2008/74654</t>
  </si>
  <si>
    <t>3998/2008/74635</t>
  </si>
  <si>
    <t>CHIRICO GENNARO</t>
  </si>
  <si>
    <t>BP975PD</t>
  </si>
  <si>
    <t>3998/2008/33702/</t>
  </si>
  <si>
    <t>2054/13/16160</t>
  </si>
  <si>
    <t>3998/2008/33691</t>
  </si>
  <si>
    <t>BOVE PATRIZIA</t>
  </si>
  <si>
    <t>CP498ML</t>
  </si>
  <si>
    <t>3997/2008/83827</t>
  </si>
  <si>
    <t>3997/2008/77307</t>
  </si>
  <si>
    <t>D'ACUNTO MICHELE</t>
  </si>
  <si>
    <t>DF146WT</t>
  </si>
  <si>
    <t>3997/2008/35810</t>
  </si>
  <si>
    <t>FACCANI DANIELA</t>
  </si>
  <si>
    <t>AP424LA</t>
  </si>
  <si>
    <t>857/2008/96276</t>
  </si>
  <si>
    <t>VALVASSORI MONICA</t>
  </si>
  <si>
    <t>CA828VD</t>
  </si>
  <si>
    <t>857/2008/61297</t>
  </si>
  <si>
    <t>LOPRETE FRANCA M.</t>
  </si>
  <si>
    <t>CM256EV</t>
  </si>
  <si>
    <t>857/2008/30204</t>
  </si>
  <si>
    <t>3997/2014/33019</t>
  </si>
  <si>
    <t>NUMERO SINISTRI COMPLESSIVO</t>
  </si>
  <si>
    <t>NUMERO SINISTRI APERTI</t>
  </si>
  <si>
    <t>NUMERO SINISTRI PAGATI</t>
  </si>
  <si>
    <t>NUMERO SINISTRI SENZA SEGUITO</t>
  </si>
  <si>
    <t>IMPORTO TOTALE PAGATO</t>
  </si>
  <si>
    <t>IMPORTO TOTALE RISERVATO</t>
  </si>
  <si>
    <t>IMPORTO TOTALE PAGATO+RISERVATO</t>
  </si>
  <si>
    <t>TOTALE 2009 / 2014</t>
  </si>
  <si>
    <t>Sinistri AZIENDA USL IMOLA  ramo 131  DAL 31/12/2008 AL  30/04/2014/03/2014</t>
  </si>
  <si>
    <t>Importo riservato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</si>
</sst>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dd/mm/yy;@"/>
    <numFmt numFmtId="165" formatCode="_-[$€]\ * #,##0.00_-;\-[$€]\ * #,##0.00_-;_-[$€]\ * &quot;-&quot;??_-;_-@_-"/>
    <numFmt numFmtId="166" formatCode="&quot;€&quot;\ #,##0.0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44" fontId="3" fillId="0" borderId="0" xfId="2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4" fontId="6" fillId="0" borderId="1" xfId="2" applyFont="1" applyBorder="1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44" fontId="3" fillId="0" borderId="1" xfId="2" applyFont="1" applyBorder="1"/>
    <xf numFmtId="0" fontId="3" fillId="0" borderId="1" xfId="0" applyFont="1" applyBorder="1"/>
    <xf numFmtId="14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44" fontId="3" fillId="0" borderId="3" xfId="2" applyFont="1" applyBorder="1"/>
    <xf numFmtId="0" fontId="3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5" xfId="1" applyFont="1" applyBorder="1" applyAlignment="1" applyProtection="1">
      <alignment horizontal="center"/>
    </xf>
    <xf numFmtId="0" fontId="3" fillId="0" borderId="6" xfId="0" applyFont="1" applyBorder="1" applyAlignment="1">
      <alignment horizontal="center"/>
    </xf>
    <xf numFmtId="14" fontId="3" fillId="0" borderId="6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4" fontId="3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applyFont="1" applyBorder="1"/>
    <xf numFmtId="44" fontId="3" fillId="0" borderId="8" xfId="2" applyFont="1" applyBorder="1"/>
    <xf numFmtId="14" fontId="3" fillId="0" borderId="9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/>
    <xf numFmtId="44" fontId="3" fillId="0" borderId="0" xfId="2" applyFont="1" applyBorder="1"/>
    <xf numFmtId="44" fontId="3" fillId="0" borderId="11" xfId="2" applyFont="1" applyBorder="1"/>
    <xf numFmtId="0" fontId="3" fillId="0" borderId="12" xfId="0" applyFont="1" applyBorder="1"/>
    <xf numFmtId="14" fontId="3" fillId="0" borderId="13" xfId="0" applyNumberFormat="1" applyFont="1" applyBorder="1" applyAlignment="1">
      <alignment horizontal="center"/>
    </xf>
    <xf numFmtId="44" fontId="3" fillId="0" borderId="14" xfId="2" applyFont="1" applyBorder="1"/>
    <xf numFmtId="44" fontId="6" fillId="2" borderId="10" xfId="2" applyFont="1" applyFill="1" applyBorder="1"/>
    <xf numFmtId="14" fontId="8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/>
    <xf numFmtId="0" fontId="0" fillId="0" borderId="0" xfId="0" applyBorder="1"/>
    <xf numFmtId="0" fontId="7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10" fillId="0" borderId="10" xfId="0" applyFont="1" applyBorder="1" applyAlignment="1">
      <alignment horizontal="left"/>
    </xf>
    <xf numFmtId="0" fontId="0" fillId="0" borderId="14" xfId="0" applyBorder="1"/>
    <xf numFmtId="0" fontId="0" fillId="0" borderId="1" xfId="0" applyBorder="1"/>
    <xf numFmtId="0" fontId="0" fillId="0" borderId="1" xfId="0" applyFill="1" applyBorder="1"/>
    <xf numFmtId="166" fontId="0" fillId="0" borderId="1" xfId="0" applyNumberFormat="1" applyBorder="1"/>
    <xf numFmtId="0" fontId="10" fillId="0" borderId="1" xfId="0" applyFont="1" applyBorder="1"/>
    <xf numFmtId="166" fontId="10" fillId="0" borderId="1" xfId="0" applyNumberFormat="1" applyFont="1" applyBorder="1"/>
    <xf numFmtId="0" fontId="5" fillId="0" borderId="12" xfId="0" applyFont="1" applyBorder="1"/>
  </cellXfs>
  <cellStyles count="4">
    <cellStyle name="Collegamento ipertestuale" xfId="1" builtinId="8"/>
    <cellStyle name="Euro" xfId="3"/>
    <cellStyle name="Normale" xfId="0" builtinId="0"/>
    <cellStyle name="Valuta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__doPostBack('ctl00$Main$xLista$ctl179$ctl00',''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tabSelected="1" workbookViewId="0">
      <selection activeCell="A2" sqref="A2:J2"/>
    </sheetView>
  </sheetViews>
  <sheetFormatPr defaultRowHeight="12.75" x14ac:dyDescent="0.2"/>
  <cols>
    <col min="1" max="1" width="30.7109375" style="2" bestFit="1" customWidth="1"/>
    <col min="2" max="2" width="12.140625" style="2" customWidth="1"/>
    <col min="3" max="4" width="18.140625" style="2" customWidth="1"/>
    <col min="5" max="5" width="18.140625" style="1" customWidth="1"/>
    <col min="6" max="7" width="11" style="1" customWidth="1"/>
    <col min="8" max="8" width="12.28515625" style="1" customWidth="1"/>
    <col min="9" max="9" width="16.85546875" style="3" customWidth="1"/>
    <col min="10" max="10" width="16.140625" style="2" bestFit="1" customWidth="1"/>
    <col min="11" max="16384" width="9.140625" style="1"/>
  </cols>
  <sheetData>
    <row r="1" spans="1:10" x14ac:dyDescent="0.2">
      <c r="A1" s="13"/>
      <c r="B1" s="14"/>
      <c r="C1" s="14"/>
      <c r="D1" s="14"/>
      <c r="E1" s="15"/>
      <c r="F1" s="15"/>
      <c r="G1" s="15"/>
      <c r="H1" s="15"/>
      <c r="I1" s="16"/>
      <c r="J1" s="17"/>
    </row>
    <row r="2" spans="1:10" ht="15.75" x14ac:dyDescent="0.25">
      <c r="A2" s="44" t="s">
        <v>255</v>
      </c>
      <c r="B2" s="45"/>
      <c r="C2" s="45"/>
      <c r="D2" s="45"/>
      <c r="E2" s="45"/>
      <c r="F2" s="45"/>
      <c r="G2" s="45"/>
      <c r="H2" s="45"/>
      <c r="I2" s="45"/>
      <c r="J2" s="46"/>
    </row>
    <row r="4" spans="1:10" hidden="1" x14ac:dyDescent="0.2">
      <c r="A4" s="18" t="s">
        <v>0</v>
      </c>
      <c r="B4" s="4" t="s">
        <v>1</v>
      </c>
      <c r="C4" s="4" t="s">
        <v>2</v>
      </c>
      <c r="D4" s="19" t="s">
        <v>69</v>
      </c>
      <c r="E4" s="5" t="s">
        <v>8</v>
      </c>
      <c r="F4" s="5" t="s">
        <v>3</v>
      </c>
      <c r="G4" s="5"/>
      <c r="H4" s="5" t="s">
        <v>4</v>
      </c>
      <c r="I4" s="6" t="s">
        <v>5</v>
      </c>
    </row>
    <row r="5" spans="1:10" hidden="1" x14ac:dyDescent="0.2">
      <c r="A5" s="20" t="s">
        <v>185</v>
      </c>
      <c r="B5" s="12">
        <v>39775</v>
      </c>
      <c r="C5" s="8" t="s">
        <v>186</v>
      </c>
      <c r="D5" s="23">
        <v>39867</v>
      </c>
      <c r="E5" s="11" t="s">
        <v>187</v>
      </c>
      <c r="F5" s="11" t="s">
        <v>188</v>
      </c>
      <c r="G5" s="11"/>
      <c r="H5" s="11" t="s">
        <v>24</v>
      </c>
      <c r="I5" s="10"/>
    </row>
    <row r="6" spans="1:10" hidden="1" x14ac:dyDescent="0.2">
      <c r="A6" s="20" t="s">
        <v>189</v>
      </c>
      <c r="B6" s="12">
        <v>39812</v>
      </c>
      <c r="C6" s="8" t="s">
        <v>190</v>
      </c>
      <c r="D6" s="23">
        <v>39850</v>
      </c>
      <c r="E6" s="11" t="s">
        <v>106</v>
      </c>
      <c r="F6" s="11" t="s">
        <v>107</v>
      </c>
      <c r="G6" s="11"/>
      <c r="H6" s="11" t="s">
        <v>16</v>
      </c>
      <c r="I6" s="10">
        <v>1560</v>
      </c>
    </row>
    <row r="7" spans="1:10" hidden="1" x14ac:dyDescent="0.2">
      <c r="A7" s="20" t="s">
        <v>191</v>
      </c>
      <c r="B7" s="12">
        <v>39805</v>
      </c>
      <c r="C7" s="8" t="s">
        <v>190</v>
      </c>
      <c r="D7" s="23">
        <v>39875</v>
      </c>
      <c r="E7" s="11" t="s">
        <v>192</v>
      </c>
      <c r="F7" s="11" t="s">
        <v>193</v>
      </c>
      <c r="G7" s="11"/>
      <c r="H7" s="11" t="s">
        <v>16</v>
      </c>
      <c r="I7" s="10">
        <v>78</v>
      </c>
    </row>
    <row r="8" spans="1:10" hidden="1" x14ac:dyDescent="0.2">
      <c r="A8" s="20" t="s">
        <v>194</v>
      </c>
      <c r="B8" s="12">
        <v>39790</v>
      </c>
      <c r="C8" s="8" t="s">
        <v>190</v>
      </c>
      <c r="D8" s="23">
        <v>39827</v>
      </c>
      <c r="E8" s="11" t="s">
        <v>195</v>
      </c>
      <c r="F8" s="11" t="s">
        <v>196</v>
      </c>
      <c r="G8" s="11"/>
      <c r="H8" s="11" t="s">
        <v>16</v>
      </c>
      <c r="I8" s="10">
        <v>1060</v>
      </c>
    </row>
    <row r="9" spans="1:10" hidden="1" x14ac:dyDescent="0.2">
      <c r="A9" s="20" t="s">
        <v>197</v>
      </c>
      <c r="B9" s="12">
        <v>39781</v>
      </c>
      <c r="C9" s="8" t="s">
        <v>190</v>
      </c>
      <c r="D9" s="23">
        <v>39835</v>
      </c>
      <c r="E9" s="11" t="s">
        <v>195</v>
      </c>
      <c r="F9" s="11" t="s">
        <v>196</v>
      </c>
      <c r="G9" s="11"/>
      <c r="H9" s="11" t="s">
        <v>24</v>
      </c>
      <c r="I9" s="10"/>
    </row>
    <row r="10" spans="1:10" hidden="1" x14ac:dyDescent="0.2">
      <c r="A10" s="20" t="s">
        <v>198</v>
      </c>
      <c r="B10" s="8" t="s">
        <v>199</v>
      </c>
      <c r="C10" s="8" t="s">
        <v>190</v>
      </c>
      <c r="D10" s="23">
        <v>39818</v>
      </c>
      <c r="E10" s="11" t="s">
        <v>200</v>
      </c>
      <c r="F10" s="11" t="s">
        <v>188</v>
      </c>
      <c r="G10" s="11"/>
      <c r="H10" s="11" t="s">
        <v>16</v>
      </c>
      <c r="I10" s="10">
        <v>167.94</v>
      </c>
    </row>
    <row r="11" spans="1:10" hidden="1" x14ac:dyDescent="0.2">
      <c r="A11" s="20" t="s">
        <v>201</v>
      </c>
      <c r="B11" s="12">
        <v>39764</v>
      </c>
      <c r="C11" s="8" t="s">
        <v>190</v>
      </c>
      <c r="D11" s="23">
        <v>39812</v>
      </c>
      <c r="E11" s="11" t="s">
        <v>202</v>
      </c>
      <c r="F11" s="11" t="s">
        <v>203</v>
      </c>
      <c r="G11" s="11"/>
      <c r="H11" s="11" t="s">
        <v>16</v>
      </c>
      <c r="I11" s="10">
        <v>1255.5999999999999</v>
      </c>
    </row>
    <row r="12" spans="1:10" hidden="1" x14ac:dyDescent="0.2">
      <c r="A12" s="20" t="s">
        <v>204</v>
      </c>
      <c r="B12" s="12">
        <v>39748</v>
      </c>
      <c r="C12" s="8" t="s">
        <v>190</v>
      </c>
      <c r="D12" s="23">
        <v>39791</v>
      </c>
      <c r="E12" s="11" t="s">
        <v>36</v>
      </c>
      <c r="F12" s="11" t="s">
        <v>101</v>
      </c>
      <c r="G12" s="11"/>
      <c r="H12" s="11" t="s">
        <v>16</v>
      </c>
      <c r="I12" s="10">
        <v>2084</v>
      </c>
    </row>
    <row r="13" spans="1:10" hidden="1" x14ac:dyDescent="0.2">
      <c r="A13" s="20" t="s">
        <v>205</v>
      </c>
      <c r="B13" s="12">
        <v>39735</v>
      </c>
      <c r="C13" s="8" t="s">
        <v>190</v>
      </c>
      <c r="D13" s="23">
        <v>39765</v>
      </c>
      <c r="E13" s="11" t="s">
        <v>84</v>
      </c>
      <c r="F13" s="11" t="s">
        <v>206</v>
      </c>
      <c r="G13" s="11"/>
      <c r="H13" s="11" t="s">
        <v>16</v>
      </c>
      <c r="I13" s="10">
        <v>440</v>
      </c>
    </row>
    <row r="14" spans="1:10" hidden="1" x14ac:dyDescent="0.2">
      <c r="A14" s="20" t="s">
        <v>207</v>
      </c>
      <c r="B14" s="12">
        <v>39712</v>
      </c>
      <c r="C14" s="8" t="s">
        <v>190</v>
      </c>
      <c r="D14" s="23">
        <v>39779</v>
      </c>
      <c r="E14" s="11" t="s">
        <v>208</v>
      </c>
      <c r="F14" s="11" t="s">
        <v>209</v>
      </c>
      <c r="G14" s="11"/>
      <c r="H14" s="11" t="s">
        <v>16</v>
      </c>
      <c r="I14" s="10">
        <v>694</v>
      </c>
    </row>
    <row r="15" spans="1:10" hidden="1" x14ac:dyDescent="0.2">
      <c r="A15" s="20" t="s">
        <v>210</v>
      </c>
      <c r="B15" s="12">
        <v>39734</v>
      </c>
      <c r="C15" s="8" t="s">
        <v>211</v>
      </c>
      <c r="D15" s="23">
        <v>39764</v>
      </c>
      <c r="E15" s="11" t="s">
        <v>84</v>
      </c>
      <c r="F15" s="11" t="s">
        <v>206</v>
      </c>
      <c r="G15" s="11"/>
      <c r="H15" s="11" t="s">
        <v>24</v>
      </c>
      <c r="I15" s="10"/>
    </row>
    <row r="16" spans="1:10" hidden="1" x14ac:dyDescent="0.2">
      <c r="A16" s="20" t="s">
        <v>214</v>
      </c>
      <c r="B16" s="12">
        <v>39708</v>
      </c>
      <c r="C16" s="8" t="s">
        <v>190</v>
      </c>
      <c r="D16" s="23">
        <v>39779</v>
      </c>
      <c r="E16" s="11" t="s">
        <v>212</v>
      </c>
      <c r="F16" s="11" t="s">
        <v>213</v>
      </c>
      <c r="G16" s="11"/>
      <c r="H16" s="11" t="s">
        <v>16</v>
      </c>
      <c r="I16" s="10">
        <v>46.72</v>
      </c>
    </row>
    <row r="17" spans="1:10" hidden="1" x14ac:dyDescent="0.2">
      <c r="A17" s="20" t="s">
        <v>215</v>
      </c>
      <c r="B17" s="12">
        <v>39719</v>
      </c>
      <c r="C17" s="8" t="s">
        <v>190</v>
      </c>
      <c r="D17" s="23">
        <v>39773</v>
      </c>
      <c r="E17" s="11" t="s">
        <v>36</v>
      </c>
      <c r="F17" s="11" t="s">
        <v>216</v>
      </c>
      <c r="G17" s="11"/>
      <c r="H17" s="11" t="s">
        <v>16</v>
      </c>
      <c r="I17" s="10">
        <v>417</v>
      </c>
    </row>
    <row r="18" spans="1:10" hidden="1" x14ac:dyDescent="0.2">
      <c r="A18" s="20" t="s">
        <v>217</v>
      </c>
      <c r="B18" s="12">
        <v>39500</v>
      </c>
      <c r="C18" s="8" t="s">
        <v>190</v>
      </c>
      <c r="D18" s="23">
        <v>39801</v>
      </c>
      <c r="E18" s="11" t="s">
        <v>218</v>
      </c>
      <c r="F18" s="11" t="s">
        <v>219</v>
      </c>
      <c r="G18" s="11"/>
      <c r="H18" s="11" t="s">
        <v>16</v>
      </c>
      <c r="I18" s="10">
        <v>106</v>
      </c>
    </row>
    <row r="19" spans="1:10" hidden="1" x14ac:dyDescent="0.2">
      <c r="A19" s="20" t="s">
        <v>220</v>
      </c>
      <c r="B19" s="12">
        <v>39651</v>
      </c>
      <c r="C19" s="8" t="s">
        <v>190</v>
      </c>
      <c r="D19" s="23">
        <v>39721</v>
      </c>
      <c r="E19" s="11" t="s">
        <v>221</v>
      </c>
      <c r="F19" s="11" t="s">
        <v>222</v>
      </c>
      <c r="G19" s="11"/>
      <c r="H19" s="11" t="s">
        <v>16</v>
      </c>
      <c r="I19" s="10">
        <v>450</v>
      </c>
    </row>
    <row r="20" spans="1:10" hidden="1" x14ac:dyDescent="0.2">
      <c r="A20" s="20" t="s">
        <v>223</v>
      </c>
      <c r="B20" s="12">
        <v>39623</v>
      </c>
      <c r="C20" s="8" t="s">
        <v>190</v>
      </c>
      <c r="D20" s="23">
        <v>39784</v>
      </c>
      <c r="E20" s="11" t="s">
        <v>109</v>
      </c>
      <c r="F20" s="11" t="s">
        <v>110</v>
      </c>
      <c r="G20" s="11"/>
      <c r="H20" s="11" t="s">
        <v>16</v>
      </c>
      <c r="I20" s="10">
        <v>699.36</v>
      </c>
    </row>
    <row r="21" spans="1:10" hidden="1" x14ac:dyDescent="0.2">
      <c r="A21" s="20" t="s">
        <v>224</v>
      </c>
      <c r="B21" s="12">
        <v>39631</v>
      </c>
      <c r="C21" s="8" t="s">
        <v>190</v>
      </c>
      <c r="D21" s="23">
        <v>39678</v>
      </c>
      <c r="E21" s="11" t="s">
        <v>225</v>
      </c>
      <c r="F21" s="11" t="s">
        <v>226</v>
      </c>
      <c r="G21" s="11"/>
      <c r="H21" s="11" t="s">
        <v>16</v>
      </c>
      <c r="I21" s="10">
        <v>54.4</v>
      </c>
    </row>
    <row r="22" spans="1:10" hidden="1" x14ac:dyDescent="0.2">
      <c r="A22" s="20" t="s">
        <v>227</v>
      </c>
      <c r="B22" s="12">
        <v>39612</v>
      </c>
      <c r="C22" s="8" t="s">
        <v>228</v>
      </c>
      <c r="D22" s="23">
        <v>39637</v>
      </c>
      <c r="E22" s="11" t="s">
        <v>165</v>
      </c>
      <c r="F22" s="11" t="s">
        <v>166</v>
      </c>
      <c r="G22" s="11"/>
      <c r="H22" s="11" t="s">
        <v>16</v>
      </c>
      <c r="I22" s="10">
        <v>681</v>
      </c>
    </row>
    <row r="23" spans="1:10" hidden="1" x14ac:dyDescent="0.2">
      <c r="A23" s="20" t="s">
        <v>229</v>
      </c>
      <c r="B23" s="12">
        <v>39613</v>
      </c>
      <c r="C23" s="8" t="s">
        <v>190</v>
      </c>
      <c r="D23" s="23">
        <v>39664</v>
      </c>
      <c r="E23" s="11" t="s">
        <v>230</v>
      </c>
      <c r="F23" s="11" t="s">
        <v>231</v>
      </c>
      <c r="G23" s="11"/>
      <c r="H23" s="11" t="s">
        <v>16</v>
      </c>
      <c r="I23" s="10">
        <v>988</v>
      </c>
    </row>
    <row r="24" spans="1:10" hidden="1" x14ac:dyDescent="0.2">
      <c r="A24" s="20" t="s">
        <v>232</v>
      </c>
      <c r="B24" s="12">
        <v>39566</v>
      </c>
      <c r="C24" s="8" t="s">
        <v>190</v>
      </c>
      <c r="D24" s="23">
        <v>39658</v>
      </c>
      <c r="E24" s="11" t="s">
        <v>115</v>
      </c>
      <c r="F24" s="11" t="s">
        <v>116</v>
      </c>
      <c r="G24" s="11"/>
      <c r="H24" s="11" t="s">
        <v>16</v>
      </c>
      <c r="I24" s="10">
        <v>872.96</v>
      </c>
    </row>
    <row r="25" spans="1:10" hidden="1" x14ac:dyDescent="0.2">
      <c r="A25" s="20" t="s">
        <v>233</v>
      </c>
      <c r="B25" s="12">
        <v>39543</v>
      </c>
      <c r="C25" s="8" t="s">
        <v>190</v>
      </c>
      <c r="D25" s="23">
        <v>39595</v>
      </c>
      <c r="E25" s="11" t="s">
        <v>234</v>
      </c>
      <c r="F25" s="11" t="s">
        <v>235</v>
      </c>
      <c r="G25" s="11"/>
      <c r="H25" s="11" t="s">
        <v>16</v>
      </c>
      <c r="I25" s="10">
        <v>300</v>
      </c>
    </row>
    <row r="26" spans="1:10" hidden="1" x14ac:dyDescent="0.2">
      <c r="A26" s="20" t="s">
        <v>236</v>
      </c>
      <c r="B26" s="12">
        <v>39549</v>
      </c>
      <c r="C26" s="8" t="s">
        <v>190</v>
      </c>
      <c r="D26" s="23">
        <v>39577</v>
      </c>
      <c r="E26" s="11" t="s">
        <v>237</v>
      </c>
      <c r="F26" s="11" t="s">
        <v>238</v>
      </c>
      <c r="G26" s="11"/>
      <c r="H26" s="11" t="s">
        <v>16</v>
      </c>
      <c r="I26" s="10">
        <v>1668.47</v>
      </c>
    </row>
    <row r="27" spans="1:10" hidden="1" x14ac:dyDescent="0.2">
      <c r="A27" s="20" t="s">
        <v>239</v>
      </c>
      <c r="B27" s="12">
        <v>39514</v>
      </c>
      <c r="C27" s="8" t="s">
        <v>190</v>
      </c>
      <c r="D27" s="23">
        <v>39639</v>
      </c>
      <c r="E27" s="11" t="s">
        <v>240</v>
      </c>
      <c r="F27" s="11" t="s">
        <v>241</v>
      </c>
      <c r="G27" s="11"/>
      <c r="H27" s="11" t="s">
        <v>16</v>
      </c>
      <c r="I27" s="10">
        <v>2100.16</v>
      </c>
    </row>
    <row r="28" spans="1:10" hidden="1" x14ac:dyDescent="0.2">
      <c r="A28" s="20" t="s">
        <v>242</v>
      </c>
      <c r="B28" s="12">
        <v>39484</v>
      </c>
      <c r="C28" s="8" t="s">
        <v>190</v>
      </c>
      <c r="D28" s="23">
        <v>39505</v>
      </c>
      <c r="E28" s="11" t="s">
        <v>243</v>
      </c>
      <c r="F28" s="11" t="s">
        <v>244</v>
      </c>
      <c r="G28" s="11"/>
      <c r="H28" s="11" t="s">
        <v>16</v>
      </c>
      <c r="I28" s="10">
        <v>2021.81</v>
      </c>
    </row>
    <row r="29" spans="1:10" ht="13.5" hidden="1" thickBot="1" x14ac:dyDescent="0.25">
      <c r="A29" s="25" t="s">
        <v>245</v>
      </c>
      <c r="B29" s="26">
        <v>39460</v>
      </c>
      <c r="C29" s="27" t="s">
        <v>190</v>
      </c>
      <c r="D29" s="30">
        <v>39477</v>
      </c>
      <c r="E29" s="28" t="s">
        <v>177</v>
      </c>
      <c r="F29" s="28" t="s">
        <v>178</v>
      </c>
      <c r="G29" s="28"/>
      <c r="H29" s="28" t="s">
        <v>16</v>
      </c>
      <c r="I29" s="29">
        <v>350</v>
      </c>
    </row>
    <row r="30" spans="1:10" ht="13.5" hidden="1" thickBot="1" x14ac:dyDescent="0.25">
      <c r="A30" s="31"/>
      <c r="B30" s="32"/>
      <c r="C30" s="31"/>
      <c r="D30" s="31"/>
      <c r="E30" s="33"/>
      <c r="F30" s="33"/>
      <c r="G30" s="33"/>
      <c r="H30" s="33"/>
      <c r="I30" s="39">
        <f>SUM(I5:I29)</f>
        <v>18095.419999999998</v>
      </c>
      <c r="J30" s="32"/>
    </row>
    <row r="32" spans="1:10" x14ac:dyDescent="0.2">
      <c r="A32" s="18" t="s">
        <v>0</v>
      </c>
      <c r="B32" s="4" t="s">
        <v>1</v>
      </c>
      <c r="C32" s="4" t="s">
        <v>2</v>
      </c>
      <c r="D32" s="19" t="s">
        <v>69</v>
      </c>
      <c r="E32" s="5" t="s">
        <v>8</v>
      </c>
      <c r="F32" s="5" t="s">
        <v>3</v>
      </c>
      <c r="G32" s="5"/>
      <c r="H32" s="5" t="s">
        <v>4</v>
      </c>
      <c r="I32" s="6" t="s">
        <v>5</v>
      </c>
      <c r="J32" s="6" t="s">
        <v>256</v>
      </c>
    </row>
    <row r="33" spans="1:10" x14ac:dyDescent="0.2">
      <c r="A33" s="20" t="s">
        <v>138</v>
      </c>
      <c r="B33" s="12">
        <v>40169</v>
      </c>
      <c r="C33" s="8" t="s">
        <v>78</v>
      </c>
      <c r="D33" s="23">
        <v>40227</v>
      </c>
      <c r="E33" s="11" t="s">
        <v>139</v>
      </c>
      <c r="F33" s="11" t="s">
        <v>56</v>
      </c>
      <c r="G33" s="11"/>
      <c r="H33" s="11" t="s">
        <v>16</v>
      </c>
      <c r="I33" s="10">
        <v>4293</v>
      </c>
      <c r="J33" s="10">
        <v>0</v>
      </c>
    </row>
    <row r="34" spans="1:10" x14ac:dyDescent="0.2">
      <c r="A34" s="20" t="s">
        <v>140</v>
      </c>
      <c r="B34" s="12">
        <v>40166</v>
      </c>
      <c r="C34" s="8" t="s">
        <v>78</v>
      </c>
      <c r="D34" s="23">
        <v>40213</v>
      </c>
      <c r="E34" s="11" t="s">
        <v>36</v>
      </c>
      <c r="F34" s="11" t="s">
        <v>141</v>
      </c>
      <c r="G34" s="11"/>
      <c r="H34" s="11" t="s">
        <v>16</v>
      </c>
      <c r="I34" s="10">
        <v>717</v>
      </c>
      <c r="J34" s="10">
        <v>0</v>
      </c>
    </row>
    <row r="35" spans="1:10" x14ac:dyDescent="0.2">
      <c r="A35" s="20" t="s">
        <v>142</v>
      </c>
      <c r="B35" s="12">
        <v>40154</v>
      </c>
      <c r="C35" s="8" t="s">
        <v>78</v>
      </c>
      <c r="D35" s="23">
        <v>40200</v>
      </c>
      <c r="E35" s="11" t="s">
        <v>143</v>
      </c>
      <c r="F35" s="11" t="s">
        <v>144</v>
      </c>
      <c r="G35" s="11"/>
      <c r="H35" s="11" t="s">
        <v>16</v>
      </c>
      <c r="I35" s="10">
        <v>1315</v>
      </c>
      <c r="J35" s="10">
        <v>0</v>
      </c>
    </row>
    <row r="36" spans="1:10" x14ac:dyDescent="0.2">
      <c r="A36" s="20" t="s">
        <v>145</v>
      </c>
      <c r="B36" s="12">
        <v>40168</v>
      </c>
      <c r="C36" s="8" t="s">
        <v>78</v>
      </c>
      <c r="D36" s="23">
        <v>40213</v>
      </c>
      <c r="E36" s="11" t="s">
        <v>146</v>
      </c>
      <c r="F36" s="11" t="s">
        <v>147</v>
      </c>
      <c r="G36" s="11"/>
      <c r="H36" s="11" t="s">
        <v>16</v>
      </c>
      <c r="I36" s="10">
        <v>431.5</v>
      </c>
      <c r="J36" s="10">
        <v>0</v>
      </c>
    </row>
    <row r="37" spans="1:10" x14ac:dyDescent="0.2">
      <c r="A37" s="20" t="s">
        <v>148</v>
      </c>
      <c r="B37" s="12">
        <v>40162</v>
      </c>
      <c r="C37" s="8" t="s">
        <v>78</v>
      </c>
      <c r="D37" s="23">
        <v>40197</v>
      </c>
      <c r="E37" s="11" t="s">
        <v>96</v>
      </c>
      <c r="F37" s="11" t="s">
        <v>97</v>
      </c>
      <c r="G37" s="11"/>
      <c r="H37" s="11" t="s">
        <v>16</v>
      </c>
      <c r="I37" s="10">
        <v>168.1</v>
      </c>
      <c r="J37" s="10">
        <v>0</v>
      </c>
    </row>
    <row r="38" spans="1:10" x14ac:dyDescent="0.2">
      <c r="A38" s="20" t="s">
        <v>149</v>
      </c>
      <c r="B38" s="12">
        <v>40086</v>
      </c>
      <c r="C38" s="8" t="s">
        <v>78</v>
      </c>
      <c r="D38" s="23">
        <v>40106</v>
      </c>
      <c r="E38" s="11" t="s">
        <v>150</v>
      </c>
      <c r="F38" s="11" t="s">
        <v>151</v>
      </c>
      <c r="G38" s="11"/>
      <c r="H38" s="11" t="s">
        <v>16</v>
      </c>
      <c r="I38" s="10">
        <v>1017</v>
      </c>
      <c r="J38" s="10">
        <v>0</v>
      </c>
    </row>
    <row r="39" spans="1:10" x14ac:dyDescent="0.2">
      <c r="A39" s="20" t="s">
        <v>152</v>
      </c>
      <c r="B39" s="12">
        <v>40077</v>
      </c>
      <c r="C39" s="8" t="s">
        <v>78</v>
      </c>
      <c r="D39" s="23">
        <v>40119</v>
      </c>
      <c r="E39" s="11" t="s">
        <v>153</v>
      </c>
      <c r="F39" s="11" t="s">
        <v>154</v>
      </c>
      <c r="G39" s="11"/>
      <c r="H39" s="11" t="s">
        <v>16</v>
      </c>
      <c r="I39" s="10">
        <v>180</v>
      </c>
      <c r="J39" s="10">
        <v>0</v>
      </c>
    </row>
    <row r="40" spans="1:10" x14ac:dyDescent="0.2">
      <c r="A40" s="20" t="s">
        <v>155</v>
      </c>
      <c r="B40" s="12">
        <v>40041</v>
      </c>
      <c r="C40" s="8" t="s">
        <v>78</v>
      </c>
      <c r="D40" s="23">
        <v>40078</v>
      </c>
      <c r="E40" s="11" t="s">
        <v>156</v>
      </c>
      <c r="F40" s="11" t="s">
        <v>91</v>
      </c>
      <c r="G40" s="11"/>
      <c r="H40" s="11" t="s">
        <v>16</v>
      </c>
      <c r="I40" s="10">
        <v>2040</v>
      </c>
      <c r="J40" s="10">
        <v>0</v>
      </c>
    </row>
    <row r="41" spans="1:10" x14ac:dyDescent="0.2">
      <c r="A41" s="20" t="s">
        <v>157</v>
      </c>
      <c r="B41" s="12">
        <v>39954</v>
      </c>
      <c r="C41" s="8" t="s">
        <v>78</v>
      </c>
      <c r="D41" s="23">
        <v>39954</v>
      </c>
      <c r="E41" s="11" t="s">
        <v>158</v>
      </c>
      <c r="F41" s="11" t="s">
        <v>159</v>
      </c>
      <c r="G41" s="11"/>
      <c r="H41" s="11" t="s">
        <v>16</v>
      </c>
      <c r="I41" s="10">
        <v>3100</v>
      </c>
      <c r="J41" s="10">
        <v>0</v>
      </c>
    </row>
    <row r="42" spans="1:10" x14ac:dyDescent="0.2">
      <c r="A42" s="20" t="s">
        <v>160</v>
      </c>
      <c r="B42" s="12">
        <v>39927</v>
      </c>
      <c r="C42" s="8" t="s">
        <v>78</v>
      </c>
      <c r="D42" s="23">
        <v>39990</v>
      </c>
      <c r="E42" s="11" t="s">
        <v>109</v>
      </c>
      <c r="F42" s="11" t="s">
        <v>110</v>
      </c>
      <c r="G42" s="11"/>
      <c r="H42" s="11" t="s">
        <v>16</v>
      </c>
      <c r="I42" s="10">
        <v>2138.52</v>
      </c>
      <c r="J42" s="10">
        <v>0</v>
      </c>
    </row>
    <row r="43" spans="1:10" x14ac:dyDescent="0.2">
      <c r="A43" s="20" t="s">
        <v>161</v>
      </c>
      <c r="B43" s="12">
        <v>39924</v>
      </c>
      <c r="C43" s="8" t="s">
        <v>78</v>
      </c>
      <c r="D43" s="23">
        <v>39979</v>
      </c>
      <c r="E43" s="11" t="s">
        <v>162</v>
      </c>
      <c r="F43" s="11" t="s">
        <v>163</v>
      </c>
      <c r="G43" s="11"/>
      <c r="H43" s="11" t="s">
        <v>16</v>
      </c>
      <c r="I43" s="10">
        <v>1814</v>
      </c>
      <c r="J43" s="10">
        <v>0</v>
      </c>
    </row>
    <row r="44" spans="1:10" x14ac:dyDescent="0.2">
      <c r="A44" s="20" t="s">
        <v>164</v>
      </c>
      <c r="B44" s="12">
        <v>39920</v>
      </c>
      <c r="C44" s="8" t="s">
        <v>78</v>
      </c>
      <c r="D44" s="23">
        <v>39946</v>
      </c>
      <c r="E44" s="11" t="s">
        <v>165</v>
      </c>
      <c r="F44" s="11" t="s">
        <v>166</v>
      </c>
      <c r="G44" s="11"/>
      <c r="H44" s="11" t="s">
        <v>16</v>
      </c>
      <c r="I44" s="10">
        <v>1016</v>
      </c>
      <c r="J44" s="10">
        <v>0</v>
      </c>
    </row>
    <row r="45" spans="1:10" x14ac:dyDescent="0.2">
      <c r="A45" s="20" t="s">
        <v>167</v>
      </c>
      <c r="B45" s="12">
        <v>39904</v>
      </c>
      <c r="C45" s="8" t="s">
        <v>78</v>
      </c>
      <c r="D45" s="23">
        <v>40028</v>
      </c>
      <c r="E45" s="11" t="s">
        <v>36</v>
      </c>
      <c r="F45" s="11" t="s">
        <v>101</v>
      </c>
      <c r="G45" s="11"/>
      <c r="H45" s="11" t="s">
        <v>16</v>
      </c>
      <c r="I45" s="10">
        <v>214.72</v>
      </c>
      <c r="J45" s="10">
        <v>0</v>
      </c>
    </row>
    <row r="46" spans="1:10" x14ac:dyDescent="0.2">
      <c r="A46" s="20" t="s">
        <v>168</v>
      </c>
      <c r="B46" s="12">
        <v>39903</v>
      </c>
      <c r="C46" s="8" t="s">
        <v>78</v>
      </c>
      <c r="D46" s="23">
        <v>39937</v>
      </c>
      <c r="E46" s="11" t="s">
        <v>36</v>
      </c>
      <c r="F46" s="11" t="s">
        <v>169</v>
      </c>
      <c r="G46" s="11"/>
      <c r="H46" s="11" t="s">
        <v>16</v>
      </c>
      <c r="I46" s="10">
        <v>1128</v>
      </c>
      <c r="J46" s="10">
        <v>0</v>
      </c>
    </row>
    <row r="47" spans="1:10" x14ac:dyDescent="0.2">
      <c r="A47" s="20" t="s">
        <v>170</v>
      </c>
      <c r="B47" s="12">
        <v>39882</v>
      </c>
      <c r="C47" s="8" t="s">
        <v>78</v>
      </c>
      <c r="D47" s="23">
        <v>39930</v>
      </c>
      <c r="E47" s="11" t="s">
        <v>171</v>
      </c>
      <c r="F47" s="11" t="s">
        <v>172</v>
      </c>
      <c r="G47" s="11"/>
      <c r="H47" s="11" t="s">
        <v>24</v>
      </c>
      <c r="I47" s="10">
        <v>0</v>
      </c>
      <c r="J47" s="10">
        <v>0</v>
      </c>
    </row>
    <row r="48" spans="1:10" x14ac:dyDescent="0.2">
      <c r="A48" s="20" t="s">
        <v>173</v>
      </c>
      <c r="B48" s="12">
        <v>39864</v>
      </c>
      <c r="C48" s="8" t="s">
        <v>78</v>
      </c>
      <c r="D48" s="23">
        <v>39918</v>
      </c>
      <c r="E48" s="11" t="s">
        <v>79</v>
      </c>
      <c r="F48" s="11" t="s">
        <v>110</v>
      </c>
      <c r="G48" s="11"/>
      <c r="H48" s="11" t="s">
        <v>16</v>
      </c>
      <c r="I48" s="10">
        <v>480</v>
      </c>
      <c r="J48" s="10">
        <v>0</v>
      </c>
    </row>
    <row r="49" spans="1:10" x14ac:dyDescent="0.2">
      <c r="A49" s="20" t="s">
        <v>174</v>
      </c>
      <c r="B49" s="12">
        <v>39875</v>
      </c>
      <c r="C49" s="8" t="s">
        <v>78</v>
      </c>
      <c r="D49" s="23">
        <v>39906</v>
      </c>
      <c r="E49" s="11" t="s">
        <v>162</v>
      </c>
      <c r="F49" s="11" t="s">
        <v>175</v>
      </c>
      <c r="G49" s="11"/>
      <c r="H49" s="11" t="s">
        <v>24</v>
      </c>
      <c r="I49" s="10">
        <v>0</v>
      </c>
      <c r="J49" s="10">
        <v>0</v>
      </c>
    </row>
    <row r="50" spans="1:10" x14ac:dyDescent="0.2">
      <c r="A50" s="20" t="s">
        <v>176</v>
      </c>
      <c r="B50" s="12">
        <v>39865</v>
      </c>
      <c r="C50" s="8" t="s">
        <v>78</v>
      </c>
      <c r="D50" s="23">
        <v>39892</v>
      </c>
      <c r="E50" s="11" t="s">
        <v>177</v>
      </c>
      <c r="F50" s="11" t="s">
        <v>178</v>
      </c>
      <c r="G50" s="11"/>
      <c r="H50" s="11" t="s">
        <v>16</v>
      </c>
      <c r="I50" s="10">
        <v>1120.6199999999999</v>
      </c>
      <c r="J50" s="10">
        <v>0</v>
      </c>
    </row>
    <row r="51" spans="1:10" x14ac:dyDescent="0.2">
      <c r="A51" s="20" t="s">
        <v>179</v>
      </c>
      <c r="B51" s="12">
        <v>39863</v>
      </c>
      <c r="C51" s="8" t="s">
        <v>78</v>
      </c>
      <c r="D51" s="23">
        <v>39903</v>
      </c>
      <c r="E51" s="11" t="s">
        <v>180</v>
      </c>
      <c r="F51" s="11" t="s">
        <v>181</v>
      </c>
      <c r="G51" s="11"/>
      <c r="H51" s="11" t="s">
        <v>16</v>
      </c>
      <c r="I51" s="10">
        <v>1515.19</v>
      </c>
      <c r="J51" s="10">
        <v>0</v>
      </c>
    </row>
    <row r="52" spans="1:10" ht="13.5" thickBot="1" x14ac:dyDescent="0.25">
      <c r="A52" s="20" t="s">
        <v>182</v>
      </c>
      <c r="B52" s="12">
        <v>39848</v>
      </c>
      <c r="C52" s="8" t="s">
        <v>78</v>
      </c>
      <c r="D52" s="23">
        <v>39881</v>
      </c>
      <c r="E52" s="11" t="s">
        <v>183</v>
      </c>
      <c r="F52" s="11" t="s">
        <v>184</v>
      </c>
      <c r="G52" s="11"/>
      <c r="H52" s="11" t="s">
        <v>16</v>
      </c>
      <c r="I52" s="35">
        <v>541</v>
      </c>
      <c r="J52" s="10">
        <v>0</v>
      </c>
    </row>
    <row r="53" spans="1:10" ht="13.5" thickBot="1" x14ac:dyDescent="0.25">
      <c r="A53" s="31"/>
      <c r="B53" s="32"/>
      <c r="C53" s="31"/>
      <c r="D53" s="31"/>
      <c r="E53" s="33"/>
      <c r="F53" s="33"/>
      <c r="G53" s="33"/>
      <c r="H53" s="33"/>
      <c r="I53" s="39">
        <f>SUM(I33:I52)</f>
        <v>23229.65</v>
      </c>
      <c r="J53" s="32"/>
    </row>
    <row r="54" spans="1:10" x14ac:dyDescent="0.2">
      <c r="A54" s="31"/>
      <c r="B54" s="32"/>
      <c r="C54" s="31"/>
      <c r="D54" s="31"/>
      <c r="E54" s="33"/>
      <c r="F54" s="33"/>
      <c r="G54" s="33"/>
      <c r="H54" s="33"/>
      <c r="I54" s="34"/>
      <c r="J54" s="32"/>
    </row>
    <row r="55" spans="1:10" x14ac:dyDescent="0.2">
      <c r="A55" s="18" t="s">
        <v>0</v>
      </c>
      <c r="B55" s="4" t="s">
        <v>1</v>
      </c>
      <c r="C55" s="4" t="s">
        <v>2</v>
      </c>
      <c r="D55" s="19" t="s">
        <v>69</v>
      </c>
      <c r="E55" s="5" t="s">
        <v>8</v>
      </c>
      <c r="F55" s="5" t="s">
        <v>3</v>
      </c>
      <c r="G55" s="5"/>
      <c r="H55" s="5" t="s">
        <v>4</v>
      </c>
      <c r="I55" s="6" t="s">
        <v>5</v>
      </c>
      <c r="J55" s="6" t="s">
        <v>256</v>
      </c>
    </row>
    <row r="56" spans="1:10" x14ac:dyDescent="0.2">
      <c r="A56" s="20" t="s">
        <v>98</v>
      </c>
      <c r="B56" s="12">
        <v>40537</v>
      </c>
      <c r="C56" s="8" t="s">
        <v>78</v>
      </c>
      <c r="D56" s="23">
        <v>40576</v>
      </c>
      <c r="E56" s="11" t="s">
        <v>84</v>
      </c>
      <c r="F56" s="11" t="s">
        <v>99</v>
      </c>
      <c r="G56" s="11"/>
      <c r="H56" s="11" t="s">
        <v>16</v>
      </c>
      <c r="I56" s="10">
        <v>717.6</v>
      </c>
      <c r="J56" s="10">
        <v>0</v>
      </c>
    </row>
    <row r="57" spans="1:10" x14ac:dyDescent="0.2">
      <c r="A57" s="20" t="s">
        <v>100</v>
      </c>
      <c r="B57" s="12">
        <v>40499</v>
      </c>
      <c r="C57" s="8" t="s">
        <v>78</v>
      </c>
      <c r="D57" s="23">
        <v>40535</v>
      </c>
      <c r="E57" s="11" t="s">
        <v>64</v>
      </c>
      <c r="F57" s="11" t="s">
        <v>101</v>
      </c>
      <c r="G57" s="11"/>
      <c r="H57" s="11" t="s">
        <v>16</v>
      </c>
      <c r="I57" s="10">
        <v>912</v>
      </c>
      <c r="J57" s="10">
        <v>0</v>
      </c>
    </row>
    <row r="58" spans="1:10" x14ac:dyDescent="0.2">
      <c r="A58" s="20" t="s">
        <v>102</v>
      </c>
      <c r="B58" s="12">
        <v>40516</v>
      </c>
      <c r="C58" s="8" t="s">
        <v>78</v>
      </c>
      <c r="D58" s="23">
        <v>40561</v>
      </c>
      <c r="E58" s="11" t="s">
        <v>47</v>
      </c>
      <c r="F58" s="11" t="s">
        <v>48</v>
      </c>
      <c r="G58" s="11"/>
      <c r="H58" s="11" t="s">
        <v>16</v>
      </c>
      <c r="I58" s="10">
        <v>1430</v>
      </c>
      <c r="J58" s="10">
        <v>0</v>
      </c>
    </row>
    <row r="59" spans="1:10" x14ac:dyDescent="0.2">
      <c r="A59" s="20" t="s">
        <v>103</v>
      </c>
      <c r="B59" s="8" t="s">
        <v>104</v>
      </c>
      <c r="C59" s="8" t="s">
        <v>78</v>
      </c>
      <c r="D59" s="23">
        <v>40536</v>
      </c>
      <c r="E59" s="11" t="s">
        <v>9</v>
      </c>
      <c r="F59" s="11" t="s">
        <v>6</v>
      </c>
      <c r="G59" s="11"/>
      <c r="H59" s="11" t="s">
        <v>16</v>
      </c>
      <c r="I59" s="10">
        <v>900</v>
      </c>
      <c r="J59" s="10">
        <v>0</v>
      </c>
    </row>
    <row r="60" spans="1:10" x14ac:dyDescent="0.2">
      <c r="A60" s="20" t="s">
        <v>105</v>
      </c>
      <c r="B60" s="12">
        <v>40497</v>
      </c>
      <c r="C60" s="8" t="s">
        <v>78</v>
      </c>
      <c r="D60" s="23">
        <v>40508</v>
      </c>
      <c r="E60" s="11" t="s">
        <v>106</v>
      </c>
      <c r="F60" s="11" t="s">
        <v>107</v>
      </c>
      <c r="G60" s="11"/>
      <c r="H60" s="11" t="s">
        <v>16</v>
      </c>
      <c r="I60" s="10">
        <v>2602</v>
      </c>
      <c r="J60" s="10">
        <v>0</v>
      </c>
    </row>
    <row r="61" spans="1:10" x14ac:dyDescent="0.2">
      <c r="A61" s="20" t="s">
        <v>108</v>
      </c>
      <c r="B61" s="12">
        <v>40482</v>
      </c>
      <c r="C61" s="8" t="s">
        <v>78</v>
      </c>
      <c r="D61" s="23">
        <v>40482</v>
      </c>
      <c r="E61" s="11" t="s">
        <v>109</v>
      </c>
      <c r="F61" s="11" t="s">
        <v>110</v>
      </c>
      <c r="G61" s="11"/>
      <c r="H61" s="11" t="s">
        <v>16</v>
      </c>
      <c r="I61" s="10">
        <v>799</v>
      </c>
      <c r="J61" s="10">
        <v>0</v>
      </c>
    </row>
    <row r="62" spans="1:10" x14ac:dyDescent="0.2">
      <c r="A62" s="20" t="s">
        <v>111</v>
      </c>
      <c r="B62" s="12">
        <v>40470</v>
      </c>
      <c r="C62" s="8" t="s">
        <v>78</v>
      </c>
      <c r="D62" s="23">
        <v>40506</v>
      </c>
      <c r="E62" s="11" t="s">
        <v>112</v>
      </c>
      <c r="F62" s="11" t="s">
        <v>113</v>
      </c>
      <c r="G62" s="11"/>
      <c r="H62" s="11" t="s">
        <v>16</v>
      </c>
      <c r="I62" s="10">
        <v>357.36</v>
      </c>
      <c r="J62" s="10">
        <v>0</v>
      </c>
    </row>
    <row r="63" spans="1:10" x14ac:dyDescent="0.2">
      <c r="A63" s="20" t="s">
        <v>114</v>
      </c>
      <c r="B63" s="12">
        <v>40384</v>
      </c>
      <c r="C63" s="8" t="s">
        <v>78</v>
      </c>
      <c r="D63" s="23">
        <v>40458</v>
      </c>
      <c r="E63" s="11" t="s">
        <v>115</v>
      </c>
      <c r="F63" s="11" t="s">
        <v>116</v>
      </c>
      <c r="G63" s="11"/>
      <c r="H63" s="11" t="s">
        <v>16</v>
      </c>
      <c r="I63" s="10">
        <v>271.5</v>
      </c>
      <c r="J63" s="10">
        <v>0</v>
      </c>
    </row>
    <row r="64" spans="1:10" x14ac:dyDescent="0.2">
      <c r="A64" s="20" t="s">
        <v>117</v>
      </c>
      <c r="B64" s="12">
        <v>40382</v>
      </c>
      <c r="C64" s="8" t="s">
        <v>78</v>
      </c>
      <c r="D64" s="23">
        <v>40441</v>
      </c>
      <c r="E64" s="11" t="s">
        <v>118</v>
      </c>
      <c r="F64" s="11" t="s">
        <v>119</v>
      </c>
      <c r="G64" s="11"/>
      <c r="H64" s="11" t="s">
        <v>16</v>
      </c>
      <c r="I64" s="10">
        <v>704.96</v>
      </c>
      <c r="J64" s="10">
        <v>0</v>
      </c>
    </row>
    <row r="65" spans="1:10" x14ac:dyDescent="0.2">
      <c r="A65" s="20" t="s">
        <v>120</v>
      </c>
      <c r="B65" s="12">
        <v>40364</v>
      </c>
      <c r="C65" s="8" t="s">
        <v>78</v>
      </c>
      <c r="D65" s="23">
        <v>40451</v>
      </c>
      <c r="E65" s="11" t="s">
        <v>121</v>
      </c>
      <c r="F65" s="11" t="s">
        <v>122</v>
      </c>
      <c r="G65" s="11"/>
      <c r="H65" s="11" t="s">
        <v>16</v>
      </c>
      <c r="I65" s="10">
        <v>10124.780000000001</v>
      </c>
      <c r="J65" s="10">
        <v>0</v>
      </c>
    </row>
    <row r="66" spans="1:10" x14ac:dyDescent="0.2">
      <c r="A66" s="20" t="s">
        <v>123</v>
      </c>
      <c r="B66" s="12">
        <v>40363</v>
      </c>
      <c r="C66" s="8" t="s">
        <v>78</v>
      </c>
      <c r="D66" s="23">
        <v>40401</v>
      </c>
      <c r="E66" s="11" t="s">
        <v>84</v>
      </c>
      <c r="F66" s="11" t="s">
        <v>85</v>
      </c>
      <c r="G66" s="11"/>
      <c r="H66" s="11" t="s">
        <v>16</v>
      </c>
      <c r="I66" s="10">
        <v>736</v>
      </c>
      <c r="J66" s="10">
        <v>0</v>
      </c>
    </row>
    <row r="67" spans="1:10" x14ac:dyDescent="0.2">
      <c r="A67" s="20" t="s">
        <v>124</v>
      </c>
      <c r="B67" s="12">
        <v>40269</v>
      </c>
      <c r="C67" s="8" t="s">
        <v>78</v>
      </c>
      <c r="D67" s="23">
        <v>40365</v>
      </c>
      <c r="E67" s="11" t="s">
        <v>125</v>
      </c>
      <c r="F67" s="11" t="s">
        <v>126</v>
      </c>
      <c r="G67" s="11"/>
      <c r="H67" s="11" t="s">
        <v>16</v>
      </c>
      <c r="I67" s="10">
        <v>501.28</v>
      </c>
      <c r="J67" s="10">
        <v>0</v>
      </c>
    </row>
    <row r="68" spans="1:10" x14ac:dyDescent="0.2">
      <c r="A68" s="20" t="s">
        <v>127</v>
      </c>
      <c r="B68" s="12">
        <v>40297</v>
      </c>
      <c r="C68" s="8" t="s">
        <v>78</v>
      </c>
      <c r="D68" s="23">
        <v>40365</v>
      </c>
      <c r="E68" s="11" t="s">
        <v>79</v>
      </c>
      <c r="F68" s="11" t="s">
        <v>80</v>
      </c>
      <c r="G68" s="11"/>
      <c r="H68" s="11" t="s">
        <v>16</v>
      </c>
      <c r="I68" s="10">
        <v>1070</v>
      </c>
      <c r="J68" s="10">
        <v>0</v>
      </c>
    </row>
    <row r="69" spans="1:10" x14ac:dyDescent="0.2">
      <c r="A69" s="20" t="s">
        <v>128</v>
      </c>
      <c r="B69" s="12">
        <v>40316</v>
      </c>
      <c r="C69" s="8" t="s">
        <v>78</v>
      </c>
      <c r="D69" s="23">
        <v>40358</v>
      </c>
      <c r="E69" s="11" t="s">
        <v>129</v>
      </c>
      <c r="F69" s="11" t="s">
        <v>130</v>
      </c>
      <c r="G69" s="11"/>
      <c r="H69" s="11" t="s">
        <v>16</v>
      </c>
      <c r="I69" s="10">
        <v>100</v>
      </c>
      <c r="J69" s="10">
        <v>0</v>
      </c>
    </row>
    <row r="70" spans="1:10" x14ac:dyDescent="0.2">
      <c r="A70" s="20" t="s">
        <v>131</v>
      </c>
      <c r="B70" s="12">
        <v>40268</v>
      </c>
      <c r="C70" s="8" t="s">
        <v>78</v>
      </c>
      <c r="D70" s="23">
        <v>40458</v>
      </c>
      <c r="E70" s="11" t="s">
        <v>125</v>
      </c>
      <c r="F70" s="11" t="s">
        <v>126</v>
      </c>
      <c r="G70" s="11"/>
      <c r="H70" s="11" t="s">
        <v>24</v>
      </c>
      <c r="I70" s="10">
        <v>0</v>
      </c>
      <c r="J70" s="10">
        <v>0</v>
      </c>
    </row>
    <row r="71" spans="1:10" x14ac:dyDescent="0.2">
      <c r="A71" s="20" t="s">
        <v>132</v>
      </c>
      <c r="B71" s="12">
        <v>40250</v>
      </c>
      <c r="C71" s="8" t="s">
        <v>78</v>
      </c>
      <c r="D71" s="23">
        <v>40298</v>
      </c>
      <c r="E71" s="11" t="s">
        <v>133</v>
      </c>
      <c r="F71" s="11" t="s">
        <v>134</v>
      </c>
      <c r="G71" s="11"/>
      <c r="H71" s="11" t="s">
        <v>16</v>
      </c>
      <c r="I71" s="10">
        <v>45.35</v>
      </c>
      <c r="J71" s="10">
        <v>0</v>
      </c>
    </row>
    <row r="72" spans="1:10" ht="13.5" thickBot="1" x14ac:dyDescent="0.25">
      <c r="A72" s="20" t="s">
        <v>135</v>
      </c>
      <c r="B72" s="12">
        <v>40233</v>
      </c>
      <c r="C72" s="8" t="s">
        <v>78</v>
      </c>
      <c r="D72" s="23">
        <v>40268</v>
      </c>
      <c r="E72" s="11" t="s">
        <v>136</v>
      </c>
      <c r="F72" s="11" t="s">
        <v>137</v>
      </c>
      <c r="G72" s="11"/>
      <c r="H72" s="11" t="s">
        <v>16</v>
      </c>
      <c r="I72" s="35">
        <v>1049</v>
      </c>
      <c r="J72" s="10">
        <v>0</v>
      </c>
    </row>
    <row r="73" spans="1:10" ht="13.5" thickBot="1" x14ac:dyDescent="0.25">
      <c r="A73" s="20"/>
      <c r="B73" s="12"/>
      <c r="C73" s="8"/>
      <c r="D73" s="37"/>
      <c r="E73" s="11"/>
      <c r="F73" s="11"/>
      <c r="G73" s="36"/>
      <c r="H73" s="36"/>
      <c r="I73" s="39">
        <f>SUM(I56:I72)</f>
        <v>22320.829999999998</v>
      </c>
    </row>
    <row r="74" spans="1:10" x14ac:dyDescent="0.2">
      <c r="A74" s="20"/>
      <c r="B74" s="12"/>
      <c r="C74" s="8"/>
      <c r="D74" s="23"/>
      <c r="E74" s="11"/>
      <c r="F74" s="11"/>
      <c r="G74" s="11"/>
      <c r="H74" s="11"/>
      <c r="I74" s="38"/>
    </row>
    <row r="75" spans="1:10" x14ac:dyDescent="0.2">
      <c r="A75" s="18" t="s">
        <v>0</v>
      </c>
      <c r="B75" s="4" t="s">
        <v>1</v>
      </c>
      <c r="C75" s="4" t="s">
        <v>2</v>
      </c>
      <c r="D75" s="19" t="s">
        <v>69</v>
      </c>
      <c r="E75" s="5" t="s">
        <v>8</v>
      </c>
      <c r="F75" s="5" t="s">
        <v>3</v>
      </c>
      <c r="G75" s="5"/>
      <c r="H75" s="5" t="s">
        <v>4</v>
      </c>
      <c r="I75" s="6" t="s">
        <v>5</v>
      </c>
      <c r="J75" s="6" t="s">
        <v>256</v>
      </c>
    </row>
    <row r="76" spans="1:10" x14ac:dyDescent="0.2">
      <c r="A76" s="24" t="s">
        <v>66</v>
      </c>
      <c r="B76" s="12">
        <v>40884</v>
      </c>
      <c r="C76" s="8" t="s">
        <v>10</v>
      </c>
      <c r="D76" s="23">
        <v>41045</v>
      </c>
      <c r="E76" s="9" t="s">
        <v>67</v>
      </c>
      <c r="F76" s="9" t="s">
        <v>68</v>
      </c>
      <c r="G76" s="9"/>
      <c r="H76" s="11" t="s">
        <v>16</v>
      </c>
      <c r="I76" s="10">
        <v>2564</v>
      </c>
      <c r="J76" s="10">
        <v>0</v>
      </c>
    </row>
    <row r="77" spans="1:10" x14ac:dyDescent="0.2">
      <c r="A77" s="20" t="s">
        <v>70</v>
      </c>
      <c r="B77" s="12">
        <v>40828</v>
      </c>
      <c r="C77" s="8" t="s">
        <v>71</v>
      </c>
      <c r="D77" s="23">
        <v>40864</v>
      </c>
      <c r="E77" s="11" t="s">
        <v>72</v>
      </c>
      <c r="F77" s="11" t="s">
        <v>73</v>
      </c>
      <c r="G77" s="11"/>
      <c r="H77" s="11" t="s">
        <v>16</v>
      </c>
      <c r="I77" s="10">
        <v>361</v>
      </c>
      <c r="J77" s="10">
        <v>0</v>
      </c>
    </row>
    <row r="78" spans="1:10" x14ac:dyDescent="0.2">
      <c r="A78" s="20" t="s">
        <v>74</v>
      </c>
      <c r="B78" s="12">
        <v>40824</v>
      </c>
      <c r="C78" s="8" t="s">
        <v>71</v>
      </c>
      <c r="D78" s="23">
        <v>40855</v>
      </c>
      <c r="E78" s="11" t="s">
        <v>75</v>
      </c>
      <c r="F78" s="11" t="s">
        <v>76</v>
      </c>
      <c r="G78" s="11"/>
      <c r="H78" s="11" t="s">
        <v>16</v>
      </c>
      <c r="I78" s="10">
        <v>882</v>
      </c>
      <c r="J78" s="10">
        <v>0</v>
      </c>
    </row>
    <row r="79" spans="1:10" x14ac:dyDescent="0.2">
      <c r="A79" s="20" t="s">
        <v>77</v>
      </c>
      <c r="B79" s="12">
        <v>40682</v>
      </c>
      <c r="C79" s="8" t="s">
        <v>78</v>
      </c>
      <c r="D79" s="23">
        <v>40813</v>
      </c>
      <c r="E79" s="11" t="s">
        <v>79</v>
      </c>
      <c r="F79" s="11" t="s">
        <v>80</v>
      </c>
      <c r="G79" s="11"/>
      <c r="H79" s="11" t="s">
        <v>16</v>
      </c>
      <c r="I79" s="10">
        <v>505</v>
      </c>
      <c r="J79" s="10">
        <v>0</v>
      </c>
    </row>
    <row r="80" spans="1:10" x14ac:dyDescent="0.2">
      <c r="A80" s="20" t="s">
        <v>81</v>
      </c>
      <c r="B80" s="12">
        <v>40723</v>
      </c>
      <c r="C80" s="8" t="s">
        <v>78</v>
      </c>
      <c r="D80" s="23">
        <v>40760</v>
      </c>
      <c r="E80" s="11" t="s">
        <v>36</v>
      </c>
      <c r="F80" s="11" t="s">
        <v>82</v>
      </c>
      <c r="G80" s="11"/>
      <c r="H80" s="11" t="s">
        <v>16</v>
      </c>
      <c r="I80" s="10">
        <v>753.01</v>
      </c>
      <c r="J80" s="10">
        <v>0</v>
      </c>
    </row>
    <row r="81" spans="1:10" x14ac:dyDescent="0.2">
      <c r="A81" s="20" t="s">
        <v>83</v>
      </c>
      <c r="B81" s="12">
        <v>40723</v>
      </c>
      <c r="C81" s="8" t="s">
        <v>78</v>
      </c>
      <c r="D81" s="23">
        <v>40772</v>
      </c>
      <c r="E81" s="11" t="s">
        <v>84</v>
      </c>
      <c r="F81" s="11" t="s">
        <v>85</v>
      </c>
      <c r="G81" s="11"/>
      <c r="H81" s="11" t="s">
        <v>16</v>
      </c>
      <c r="I81" s="10">
        <v>761.86</v>
      </c>
      <c r="J81" s="10">
        <v>0</v>
      </c>
    </row>
    <row r="82" spans="1:10" x14ac:dyDescent="0.2">
      <c r="A82" s="20" t="s">
        <v>86</v>
      </c>
      <c r="B82" s="12">
        <v>40672</v>
      </c>
      <c r="C82" s="8" t="s">
        <v>78</v>
      </c>
      <c r="D82" s="23">
        <v>40693</v>
      </c>
      <c r="E82" s="11" t="s">
        <v>87</v>
      </c>
      <c r="F82" s="11" t="s">
        <v>88</v>
      </c>
      <c r="G82" s="11"/>
      <c r="H82" s="11" t="s">
        <v>16</v>
      </c>
      <c r="I82" s="10">
        <v>942.54</v>
      </c>
      <c r="J82" s="10">
        <v>0</v>
      </c>
    </row>
    <row r="83" spans="1:10" x14ac:dyDescent="0.2">
      <c r="A83" s="20" t="s">
        <v>89</v>
      </c>
      <c r="B83" s="12">
        <v>40657</v>
      </c>
      <c r="C83" s="8" t="s">
        <v>78</v>
      </c>
      <c r="D83" s="23">
        <v>40672</v>
      </c>
      <c r="E83" s="11" t="s">
        <v>90</v>
      </c>
      <c r="F83" s="11" t="s">
        <v>91</v>
      </c>
      <c r="G83" s="11"/>
      <c r="H83" s="11" t="s">
        <v>16</v>
      </c>
      <c r="I83" s="10">
        <v>3064.72</v>
      </c>
      <c r="J83" s="10">
        <v>0</v>
      </c>
    </row>
    <row r="84" spans="1:10" x14ac:dyDescent="0.2">
      <c r="A84" s="20" t="s">
        <v>92</v>
      </c>
      <c r="B84" s="12">
        <v>40566</v>
      </c>
      <c r="C84" s="8" t="s">
        <v>78</v>
      </c>
      <c r="D84" s="23">
        <v>40638</v>
      </c>
      <c r="E84" s="11" t="s">
        <v>93</v>
      </c>
      <c r="F84" s="11" t="s">
        <v>94</v>
      </c>
      <c r="G84" s="11"/>
      <c r="H84" s="11" t="s">
        <v>16</v>
      </c>
      <c r="I84" s="10">
        <v>2800</v>
      </c>
      <c r="J84" s="10">
        <v>0</v>
      </c>
    </row>
    <row r="85" spans="1:10" ht="13.5" thickBot="1" x14ac:dyDescent="0.25">
      <c r="A85" s="20" t="s">
        <v>95</v>
      </c>
      <c r="B85" s="12">
        <v>40616</v>
      </c>
      <c r="C85" s="8" t="s">
        <v>78</v>
      </c>
      <c r="D85" s="23">
        <v>40637</v>
      </c>
      <c r="E85" s="11" t="s">
        <v>96</v>
      </c>
      <c r="F85" s="11" t="s">
        <v>97</v>
      </c>
      <c r="G85" s="11"/>
      <c r="H85" s="11" t="s">
        <v>16</v>
      </c>
      <c r="I85" s="35">
        <v>313.5</v>
      </c>
      <c r="J85" s="10">
        <v>0</v>
      </c>
    </row>
    <row r="86" spans="1:10" ht="13.5" thickBot="1" x14ac:dyDescent="0.25">
      <c r="A86" s="20"/>
      <c r="B86" s="12"/>
      <c r="C86" s="8"/>
      <c r="D86" s="37"/>
      <c r="E86" s="11"/>
      <c r="F86" s="11"/>
      <c r="G86" s="36"/>
      <c r="H86" s="36"/>
      <c r="I86" s="39">
        <f>SUM(I76:I85)</f>
        <v>12947.63</v>
      </c>
    </row>
    <row r="87" spans="1:10" x14ac:dyDescent="0.2">
      <c r="A87" s="20"/>
      <c r="B87" s="12"/>
      <c r="C87" s="8"/>
      <c r="D87" s="23"/>
      <c r="E87" s="11"/>
      <c r="F87" s="11"/>
      <c r="G87" s="11"/>
      <c r="H87" s="11"/>
      <c r="I87" s="38"/>
    </row>
    <row r="88" spans="1:10" x14ac:dyDescent="0.2">
      <c r="A88" s="18" t="s">
        <v>0</v>
      </c>
      <c r="B88" s="4" t="s">
        <v>1</v>
      </c>
      <c r="C88" s="4" t="s">
        <v>2</v>
      </c>
      <c r="D88" s="19" t="s">
        <v>69</v>
      </c>
      <c r="E88" s="5" t="s">
        <v>8</v>
      </c>
      <c r="F88" s="5" t="s">
        <v>3</v>
      </c>
      <c r="G88" s="5"/>
      <c r="H88" s="5" t="s">
        <v>4</v>
      </c>
      <c r="I88" s="6" t="s">
        <v>5</v>
      </c>
      <c r="J88" s="6" t="s">
        <v>256</v>
      </c>
    </row>
    <row r="89" spans="1:10" x14ac:dyDescent="0.2">
      <c r="A89" s="20" t="s">
        <v>35</v>
      </c>
      <c r="B89" s="7">
        <v>41262</v>
      </c>
      <c r="C89" s="8" t="s">
        <v>10</v>
      </c>
      <c r="D89" s="23">
        <v>41354</v>
      </c>
      <c r="E89" s="11" t="s">
        <v>36</v>
      </c>
      <c r="F89" s="11" t="s">
        <v>37</v>
      </c>
      <c r="G89" s="11"/>
      <c r="H89" s="11" t="s">
        <v>16</v>
      </c>
      <c r="I89" s="10">
        <v>5700</v>
      </c>
      <c r="J89" s="10">
        <v>0</v>
      </c>
    </row>
    <row r="90" spans="1:10" x14ac:dyDescent="0.2">
      <c r="A90" s="20" t="s">
        <v>38</v>
      </c>
      <c r="B90" s="7">
        <v>41135</v>
      </c>
      <c r="C90" s="8" t="s">
        <v>10</v>
      </c>
      <c r="D90" s="23">
        <v>41536</v>
      </c>
      <c r="E90" s="11" t="s">
        <v>20</v>
      </c>
      <c r="F90" s="11" t="s">
        <v>23</v>
      </c>
      <c r="G90" s="11"/>
      <c r="H90" s="11" t="s">
        <v>16</v>
      </c>
      <c r="I90" s="10">
        <v>2765</v>
      </c>
      <c r="J90" s="10">
        <v>0</v>
      </c>
    </row>
    <row r="91" spans="1:10" x14ac:dyDescent="0.2">
      <c r="A91" s="20" t="s">
        <v>39</v>
      </c>
      <c r="B91" s="7">
        <v>40967</v>
      </c>
      <c r="C91" s="8" t="s">
        <v>10</v>
      </c>
      <c r="D91" s="23">
        <v>41159</v>
      </c>
      <c r="E91" s="11" t="s">
        <v>9</v>
      </c>
      <c r="F91" s="11" t="s">
        <v>6</v>
      </c>
      <c r="G91" s="11"/>
      <c r="H91" s="11" t="s">
        <v>16</v>
      </c>
      <c r="I91" s="10">
        <v>407</v>
      </c>
      <c r="J91" s="10">
        <v>0</v>
      </c>
    </row>
    <row r="92" spans="1:10" x14ac:dyDescent="0.2">
      <c r="A92" s="20" t="s">
        <v>40</v>
      </c>
      <c r="B92" s="7">
        <v>41118</v>
      </c>
      <c r="C92" s="8" t="s">
        <v>10</v>
      </c>
      <c r="D92" s="23">
        <v>41163</v>
      </c>
      <c r="E92" s="11" t="s">
        <v>41</v>
      </c>
      <c r="F92" s="11" t="s">
        <v>42</v>
      </c>
      <c r="G92" s="11"/>
      <c r="H92" s="11" t="s">
        <v>16</v>
      </c>
      <c r="I92" s="10">
        <v>633</v>
      </c>
      <c r="J92" s="10">
        <v>0</v>
      </c>
    </row>
    <row r="93" spans="1:10" x14ac:dyDescent="0.2">
      <c r="A93" s="20" t="s">
        <v>43</v>
      </c>
      <c r="B93" s="7">
        <v>41102</v>
      </c>
      <c r="C93" s="8" t="s">
        <v>10</v>
      </c>
      <c r="D93" s="23">
        <v>41150</v>
      </c>
      <c r="E93" s="11" t="s">
        <v>44</v>
      </c>
      <c r="F93" s="11" t="s">
        <v>45</v>
      </c>
      <c r="G93" s="11"/>
      <c r="H93" s="11" t="s">
        <v>16</v>
      </c>
      <c r="I93" s="10">
        <v>238.77</v>
      </c>
      <c r="J93" s="10">
        <v>0</v>
      </c>
    </row>
    <row r="94" spans="1:10" x14ac:dyDescent="0.2">
      <c r="A94" s="20" t="s">
        <v>46</v>
      </c>
      <c r="B94" s="7">
        <v>41094</v>
      </c>
      <c r="C94" s="8" t="s">
        <v>10</v>
      </c>
      <c r="D94" s="23">
        <v>41144</v>
      </c>
      <c r="E94" s="11" t="s">
        <v>47</v>
      </c>
      <c r="F94" s="11" t="s">
        <v>48</v>
      </c>
      <c r="G94" s="11"/>
      <c r="H94" s="11" t="s">
        <v>16</v>
      </c>
      <c r="I94" s="10">
        <v>744.06</v>
      </c>
      <c r="J94" s="10">
        <v>0</v>
      </c>
    </row>
    <row r="95" spans="1:10" x14ac:dyDescent="0.2">
      <c r="A95" s="20" t="s">
        <v>49</v>
      </c>
      <c r="B95" s="7">
        <v>41120</v>
      </c>
      <c r="C95" s="8" t="s">
        <v>10</v>
      </c>
      <c r="D95" s="23">
        <v>41162</v>
      </c>
      <c r="E95" s="11" t="s">
        <v>50</v>
      </c>
      <c r="F95" s="11" t="s">
        <v>51</v>
      </c>
      <c r="G95" s="11"/>
      <c r="H95" s="11" t="s">
        <v>16</v>
      </c>
      <c r="I95" s="10">
        <v>1312.96</v>
      </c>
      <c r="J95" s="10">
        <v>0</v>
      </c>
    </row>
    <row r="96" spans="1:10" x14ac:dyDescent="0.2">
      <c r="A96" s="20" t="s">
        <v>52</v>
      </c>
      <c r="B96" s="7">
        <v>41052</v>
      </c>
      <c r="C96" s="8" t="s">
        <v>10</v>
      </c>
      <c r="D96" s="23">
        <v>41108</v>
      </c>
      <c r="E96" s="11" t="s">
        <v>53</v>
      </c>
      <c r="F96" s="11" t="s">
        <v>54</v>
      </c>
      <c r="G96" s="11"/>
      <c r="H96" s="11" t="s">
        <v>16</v>
      </c>
      <c r="I96" s="10">
        <v>973.31</v>
      </c>
      <c r="J96" s="10">
        <v>0</v>
      </c>
    </row>
    <row r="97" spans="1:10" x14ac:dyDescent="0.2">
      <c r="A97" s="20" t="s">
        <v>55</v>
      </c>
      <c r="B97" s="7">
        <v>41036</v>
      </c>
      <c r="C97" s="8" t="s">
        <v>10</v>
      </c>
      <c r="D97" s="23">
        <v>41100</v>
      </c>
      <c r="E97" s="11" t="s">
        <v>36</v>
      </c>
      <c r="F97" s="9" t="s">
        <v>56</v>
      </c>
      <c r="G97" s="9"/>
      <c r="H97" s="11" t="s">
        <v>16</v>
      </c>
      <c r="I97" s="10">
        <v>1295</v>
      </c>
      <c r="J97" s="10">
        <v>0</v>
      </c>
    </row>
    <row r="98" spans="1:10" x14ac:dyDescent="0.2">
      <c r="A98" s="24" t="s">
        <v>57</v>
      </c>
      <c r="B98" s="7">
        <v>41043</v>
      </c>
      <c r="C98" s="8" t="s">
        <v>10</v>
      </c>
      <c r="D98" s="23">
        <v>41113</v>
      </c>
      <c r="E98" s="11" t="s">
        <v>58</v>
      </c>
      <c r="F98" s="9" t="s">
        <v>59</v>
      </c>
      <c r="G98" s="9"/>
      <c r="H98" s="11" t="s">
        <v>16</v>
      </c>
      <c r="I98" s="10">
        <v>206</v>
      </c>
      <c r="J98" s="10">
        <v>0</v>
      </c>
    </row>
    <row r="99" spans="1:10" x14ac:dyDescent="0.2">
      <c r="A99" s="24" t="s">
        <v>60</v>
      </c>
      <c r="B99" s="7">
        <v>40936</v>
      </c>
      <c r="C99" s="8" t="s">
        <v>10</v>
      </c>
      <c r="D99" s="23">
        <v>40970</v>
      </c>
      <c r="E99" s="9" t="s">
        <v>61</v>
      </c>
      <c r="F99" s="9" t="s">
        <v>62</v>
      </c>
      <c r="G99" s="9"/>
      <c r="H99" s="11" t="s">
        <v>16</v>
      </c>
      <c r="I99" s="10">
        <v>180</v>
      </c>
      <c r="J99" s="10">
        <v>0</v>
      </c>
    </row>
    <row r="100" spans="1:10" ht="13.5" thickBot="1" x14ac:dyDescent="0.25">
      <c r="A100" s="24" t="s">
        <v>63</v>
      </c>
      <c r="B100" s="12">
        <v>40947</v>
      </c>
      <c r="C100" s="8" t="s">
        <v>10</v>
      </c>
      <c r="D100" s="23">
        <v>40974</v>
      </c>
      <c r="E100" s="9" t="s">
        <v>64</v>
      </c>
      <c r="F100" s="9" t="s">
        <v>65</v>
      </c>
      <c r="G100" s="9"/>
      <c r="H100" s="11" t="s">
        <v>16</v>
      </c>
      <c r="I100" s="35">
        <v>1442</v>
      </c>
      <c r="J100" s="10">
        <v>0</v>
      </c>
    </row>
    <row r="101" spans="1:10" ht="13.5" thickBot="1" x14ac:dyDescent="0.25">
      <c r="A101" s="24"/>
      <c r="B101" s="12"/>
      <c r="C101" s="8"/>
      <c r="D101" s="37"/>
      <c r="E101" s="9"/>
      <c r="F101" s="9"/>
      <c r="G101" s="54"/>
      <c r="H101" s="36"/>
      <c r="I101" s="39">
        <f>SUM(I89:I100)</f>
        <v>15897.1</v>
      </c>
    </row>
    <row r="103" spans="1:10" x14ac:dyDescent="0.2">
      <c r="A103" s="18" t="s">
        <v>0</v>
      </c>
      <c r="B103" s="4" t="s">
        <v>1</v>
      </c>
      <c r="C103" s="4" t="s">
        <v>2</v>
      </c>
      <c r="D103" s="19" t="s">
        <v>69</v>
      </c>
      <c r="E103" s="5" t="s">
        <v>8</v>
      </c>
      <c r="F103" s="5" t="s">
        <v>3</v>
      </c>
      <c r="G103" s="5"/>
      <c r="H103" s="5" t="s">
        <v>4</v>
      </c>
      <c r="I103" s="6" t="s">
        <v>5</v>
      </c>
      <c r="J103" s="6" t="s">
        <v>256</v>
      </c>
    </row>
    <row r="104" spans="1:10" x14ac:dyDescent="0.2">
      <c r="A104" s="20" t="s">
        <v>246</v>
      </c>
      <c r="B104" s="12">
        <v>41647</v>
      </c>
      <c r="C104" s="8" t="s">
        <v>10</v>
      </c>
      <c r="D104" s="19"/>
      <c r="E104" s="11" t="s">
        <v>53</v>
      </c>
      <c r="F104" s="11" t="s">
        <v>54</v>
      </c>
      <c r="G104" s="11"/>
      <c r="H104" s="11" t="s">
        <v>13</v>
      </c>
      <c r="I104" s="10">
        <v>0</v>
      </c>
      <c r="J104" s="10">
        <v>0</v>
      </c>
    </row>
    <row r="105" spans="1:10" x14ac:dyDescent="0.2">
      <c r="A105" s="21" t="s">
        <v>28</v>
      </c>
      <c r="B105" s="7">
        <v>41635</v>
      </c>
      <c r="C105" s="8" t="s">
        <v>7</v>
      </c>
      <c r="D105" s="22"/>
      <c r="E105" s="9" t="s">
        <v>9</v>
      </c>
      <c r="F105" s="9" t="s">
        <v>6</v>
      </c>
      <c r="G105" s="9"/>
      <c r="H105" s="11" t="s">
        <v>13</v>
      </c>
      <c r="I105" s="10">
        <v>0</v>
      </c>
      <c r="J105" s="10">
        <v>0</v>
      </c>
    </row>
    <row r="106" spans="1:10" x14ac:dyDescent="0.2">
      <c r="A106" s="20" t="s">
        <v>27</v>
      </c>
      <c r="B106" s="7">
        <v>41584</v>
      </c>
      <c r="C106" s="8" t="s">
        <v>10</v>
      </c>
      <c r="D106" s="22"/>
      <c r="E106" s="11" t="s">
        <v>11</v>
      </c>
      <c r="F106" s="11" t="s">
        <v>12</v>
      </c>
      <c r="G106" s="11"/>
      <c r="H106" s="11" t="s">
        <v>13</v>
      </c>
      <c r="I106" s="10">
        <v>0</v>
      </c>
      <c r="J106" s="10">
        <v>0</v>
      </c>
    </row>
    <row r="107" spans="1:10" x14ac:dyDescent="0.2">
      <c r="A107" s="20" t="s">
        <v>26</v>
      </c>
      <c r="B107" s="7">
        <v>41603</v>
      </c>
      <c r="C107" s="8" t="s">
        <v>10</v>
      </c>
      <c r="D107" s="23">
        <v>41632</v>
      </c>
      <c r="E107" s="11" t="s">
        <v>14</v>
      </c>
      <c r="F107" s="11" t="s">
        <v>15</v>
      </c>
      <c r="G107" s="11"/>
      <c r="H107" s="11" t="s">
        <v>16</v>
      </c>
      <c r="I107" s="10">
        <v>1014</v>
      </c>
      <c r="J107" s="10">
        <v>0</v>
      </c>
    </row>
    <row r="108" spans="1:10" x14ac:dyDescent="0.2">
      <c r="A108" s="20" t="s">
        <v>25</v>
      </c>
      <c r="B108" s="7">
        <v>41583</v>
      </c>
      <c r="C108" s="8" t="s">
        <v>10</v>
      </c>
      <c r="D108" s="23">
        <v>41603</v>
      </c>
      <c r="E108" s="11" t="s">
        <v>17</v>
      </c>
      <c r="F108" s="11" t="s">
        <v>18</v>
      </c>
      <c r="G108" s="11"/>
      <c r="H108" s="11" t="s">
        <v>16</v>
      </c>
      <c r="I108" s="10">
        <v>2490.8000000000002</v>
      </c>
      <c r="J108" s="10">
        <v>0</v>
      </c>
    </row>
    <row r="109" spans="1:10" x14ac:dyDescent="0.2">
      <c r="A109" s="20" t="s">
        <v>19</v>
      </c>
      <c r="B109" s="7">
        <v>41498</v>
      </c>
      <c r="C109" s="8" t="s">
        <v>10</v>
      </c>
      <c r="D109" s="23">
        <v>41618</v>
      </c>
      <c r="E109" s="11" t="s">
        <v>20</v>
      </c>
      <c r="F109" s="11" t="s">
        <v>21</v>
      </c>
      <c r="G109" s="11"/>
      <c r="H109" s="11" t="s">
        <v>16</v>
      </c>
      <c r="I109" s="10">
        <v>2479.35</v>
      </c>
      <c r="J109" s="10">
        <v>0</v>
      </c>
    </row>
    <row r="110" spans="1:10" x14ac:dyDescent="0.2">
      <c r="A110" s="20" t="s">
        <v>22</v>
      </c>
      <c r="B110" s="7">
        <v>41498</v>
      </c>
      <c r="C110" s="8" t="s">
        <v>10</v>
      </c>
      <c r="D110" s="23">
        <v>41520</v>
      </c>
      <c r="E110" s="11" t="s">
        <v>20</v>
      </c>
      <c r="F110" s="11" t="s">
        <v>23</v>
      </c>
      <c r="G110" s="11"/>
      <c r="H110" s="11" t="s">
        <v>24</v>
      </c>
      <c r="I110" s="10">
        <v>0</v>
      </c>
      <c r="J110" s="10">
        <v>0</v>
      </c>
    </row>
    <row r="111" spans="1:10" x14ac:dyDescent="0.2">
      <c r="A111" s="20" t="s">
        <v>29</v>
      </c>
      <c r="B111" s="7">
        <v>41412</v>
      </c>
      <c r="C111" s="8" t="s">
        <v>10</v>
      </c>
      <c r="D111" s="23">
        <v>41459</v>
      </c>
      <c r="E111" s="11" t="s">
        <v>30</v>
      </c>
      <c r="F111" s="11" t="s">
        <v>31</v>
      </c>
      <c r="G111" s="11"/>
      <c r="H111" s="11" t="s">
        <v>16</v>
      </c>
      <c r="I111" s="10">
        <v>1083</v>
      </c>
      <c r="J111" s="10">
        <v>0</v>
      </c>
    </row>
    <row r="112" spans="1:10" ht="13.5" thickBot="1" x14ac:dyDescent="0.25">
      <c r="A112" s="20" t="s">
        <v>32</v>
      </c>
      <c r="B112" s="7">
        <v>41386</v>
      </c>
      <c r="C112" s="8" t="s">
        <v>10</v>
      </c>
      <c r="D112" s="23">
        <v>41431</v>
      </c>
      <c r="E112" s="11" t="s">
        <v>33</v>
      </c>
      <c r="F112" s="11" t="s">
        <v>34</v>
      </c>
      <c r="G112" s="11"/>
      <c r="H112" s="11" t="s">
        <v>16</v>
      </c>
      <c r="I112" s="35">
        <v>795.84</v>
      </c>
      <c r="J112" s="10">
        <v>0</v>
      </c>
    </row>
    <row r="113" spans="1:9" ht="13.5" thickBot="1" x14ac:dyDescent="0.25">
      <c r="A113" s="20"/>
      <c r="B113" s="7"/>
      <c r="C113" s="8"/>
      <c r="D113" s="37"/>
      <c r="E113" s="11"/>
      <c r="F113" s="11"/>
      <c r="G113" s="36"/>
      <c r="H113" s="36"/>
      <c r="I113" s="39">
        <f>SUM(I104:I112)</f>
        <v>7862.99</v>
      </c>
    </row>
    <row r="115" spans="1:9" ht="13.5" thickBot="1" x14ac:dyDescent="0.25">
      <c r="I115" s="3">
        <f>I113+I86+I73+I53+I30</f>
        <v>84456.52</v>
      </c>
    </row>
    <row r="116" spans="1:9" s="41" customFormat="1" ht="15.75" thickBot="1" x14ac:dyDescent="0.3">
      <c r="A116" s="47">
        <v>2009</v>
      </c>
      <c r="B116"/>
      <c r="C116" s="40"/>
    </row>
    <row r="117" spans="1:9" s="41" customFormat="1" ht="15" x14ac:dyDescent="0.25">
      <c r="A117" s="48" t="s">
        <v>247</v>
      </c>
      <c r="B117" s="49">
        <v>20</v>
      </c>
      <c r="C117" s="42"/>
    </row>
    <row r="118" spans="1:9" s="41" customFormat="1" ht="15" x14ac:dyDescent="0.25">
      <c r="A118" s="49" t="s">
        <v>248</v>
      </c>
      <c r="B118" s="49">
        <v>0</v>
      </c>
      <c r="C118" s="42"/>
    </row>
    <row r="119" spans="1:9" s="43" customFormat="1" ht="15" x14ac:dyDescent="0.25">
      <c r="A119" s="49" t="s">
        <v>249</v>
      </c>
      <c r="B119" s="49">
        <v>18</v>
      </c>
      <c r="C119" s="42"/>
      <c r="D119" s="41"/>
      <c r="E119" s="41"/>
      <c r="F119" s="41"/>
      <c r="G119" s="41"/>
      <c r="H119" s="41"/>
    </row>
    <row r="120" spans="1:9" s="43" customFormat="1" ht="15" x14ac:dyDescent="0.25">
      <c r="A120" s="49" t="s">
        <v>250</v>
      </c>
      <c r="B120" s="49">
        <v>2</v>
      </c>
      <c r="C120" s="42"/>
      <c r="D120" s="41"/>
      <c r="E120" s="41"/>
      <c r="F120" s="41"/>
      <c r="G120" s="41"/>
      <c r="H120" s="41"/>
    </row>
    <row r="121" spans="1:9" s="43" customFormat="1" ht="15" x14ac:dyDescent="0.25">
      <c r="A121" s="50" t="s">
        <v>251</v>
      </c>
      <c r="B121" s="51">
        <f>I53</f>
        <v>23229.65</v>
      </c>
      <c r="C121" s="42"/>
      <c r="D121" s="41"/>
      <c r="E121" s="41"/>
      <c r="F121" s="41"/>
      <c r="G121" s="41"/>
      <c r="H121" s="41"/>
    </row>
    <row r="122" spans="1:9" s="43" customFormat="1" ht="15" x14ac:dyDescent="0.25">
      <c r="A122" s="50" t="s">
        <v>252</v>
      </c>
      <c r="B122" s="51">
        <v>0</v>
      </c>
      <c r="D122" s="41"/>
      <c r="E122" s="41"/>
      <c r="F122" s="41"/>
      <c r="G122" s="41"/>
      <c r="H122" s="41"/>
    </row>
    <row r="123" spans="1:9" s="43" customFormat="1" ht="15" x14ac:dyDescent="0.25">
      <c r="A123" s="50" t="s">
        <v>253</v>
      </c>
      <c r="B123" s="51">
        <f>B121</f>
        <v>23229.65</v>
      </c>
      <c r="D123" s="41"/>
      <c r="E123" s="41"/>
      <c r="F123" s="41"/>
      <c r="G123" s="41"/>
      <c r="H123" s="41"/>
    </row>
    <row r="124" spans="1:9" s="43" customFormat="1" ht="15" x14ac:dyDescent="0.25">
      <c r="A124"/>
      <c r="B124"/>
      <c r="D124" s="41"/>
      <c r="E124" s="41"/>
      <c r="F124" s="41"/>
      <c r="G124" s="41"/>
      <c r="H124" s="41"/>
    </row>
    <row r="125" spans="1:9" s="43" customFormat="1" ht="15.75" thickBot="1" x14ac:dyDescent="0.3">
      <c r="A125"/>
      <c r="B125"/>
      <c r="C125" s="42"/>
      <c r="D125" s="41"/>
      <c r="E125" s="41"/>
      <c r="F125" s="41"/>
      <c r="G125" s="41"/>
      <c r="H125" s="41"/>
    </row>
    <row r="126" spans="1:9" s="43" customFormat="1" ht="15.75" thickBot="1" x14ac:dyDescent="0.3">
      <c r="A126" s="47">
        <v>2010</v>
      </c>
      <c r="B126"/>
      <c r="C126" s="42"/>
      <c r="D126" s="41"/>
      <c r="E126" s="41"/>
      <c r="F126" s="41"/>
      <c r="G126" s="41"/>
      <c r="H126" s="41"/>
    </row>
    <row r="127" spans="1:9" s="43" customFormat="1" ht="15" x14ac:dyDescent="0.25">
      <c r="A127" s="48" t="s">
        <v>247</v>
      </c>
      <c r="B127" s="49">
        <v>17</v>
      </c>
      <c r="C127" s="42"/>
      <c r="D127" s="41"/>
      <c r="E127" s="41"/>
      <c r="F127" s="41"/>
      <c r="G127" s="41"/>
      <c r="H127" s="41"/>
    </row>
    <row r="128" spans="1:9" s="43" customFormat="1" ht="15" x14ac:dyDescent="0.25">
      <c r="A128" s="49" t="s">
        <v>248</v>
      </c>
      <c r="B128" s="49">
        <v>0</v>
      </c>
      <c r="C128" s="42"/>
      <c r="D128" s="41"/>
      <c r="E128" s="41"/>
      <c r="F128" s="41"/>
      <c r="G128" s="41"/>
      <c r="H128" s="41"/>
    </row>
    <row r="129" spans="1:8" s="43" customFormat="1" ht="15" x14ac:dyDescent="0.25">
      <c r="A129" s="49" t="s">
        <v>249</v>
      </c>
      <c r="B129" s="49">
        <v>16</v>
      </c>
      <c r="C129" s="42"/>
      <c r="D129" s="41"/>
      <c r="E129" s="41"/>
      <c r="F129" s="41"/>
      <c r="G129" s="41"/>
      <c r="H129" s="41"/>
    </row>
    <row r="130" spans="1:8" s="43" customFormat="1" ht="15" x14ac:dyDescent="0.25">
      <c r="A130" s="49" t="s">
        <v>250</v>
      </c>
      <c r="B130" s="49">
        <v>1</v>
      </c>
      <c r="C130" s="42"/>
      <c r="D130" s="41"/>
      <c r="E130" s="41"/>
      <c r="F130" s="41"/>
      <c r="G130" s="41"/>
      <c r="H130" s="41"/>
    </row>
    <row r="131" spans="1:8" s="43" customFormat="1" ht="15" x14ac:dyDescent="0.25">
      <c r="A131" s="50" t="s">
        <v>251</v>
      </c>
      <c r="B131" s="51">
        <f>I73</f>
        <v>22320.829999999998</v>
      </c>
      <c r="C131" s="42"/>
      <c r="D131" s="41"/>
      <c r="E131" s="41"/>
      <c r="F131" s="41"/>
      <c r="G131" s="41"/>
      <c r="H131" s="41"/>
    </row>
    <row r="132" spans="1:8" s="43" customFormat="1" ht="15" x14ac:dyDescent="0.25">
      <c r="A132" s="50" t="s">
        <v>252</v>
      </c>
      <c r="B132" s="51">
        <v>0</v>
      </c>
      <c r="C132" s="42"/>
      <c r="D132" s="41"/>
      <c r="E132" s="41"/>
      <c r="F132" s="41"/>
      <c r="G132" s="41"/>
      <c r="H132" s="41"/>
    </row>
    <row r="133" spans="1:8" s="43" customFormat="1" ht="15" x14ac:dyDescent="0.25">
      <c r="A133" s="50" t="s">
        <v>253</v>
      </c>
      <c r="B133" s="51">
        <f>B131</f>
        <v>22320.829999999998</v>
      </c>
      <c r="C133" s="42"/>
      <c r="D133" s="41"/>
      <c r="E133" s="41"/>
      <c r="F133" s="41"/>
      <c r="G133" s="41"/>
      <c r="H133" s="41"/>
    </row>
    <row r="134" spans="1:8" s="43" customFormat="1" ht="15.75" thickBot="1" x14ac:dyDescent="0.3">
      <c r="A134"/>
      <c r="B134"/>
      <c r="C134" s="42"/>
      <c r="D134" s="41"/>
      <c r="E134" s="41"/>
      <c r="F134" s="41"/>
      <c r="G134" s="41"/>
      <c r="H134" s="41"/>
    </row>
    <row r="135" spans="1:8" s="43" customFormat="1" ht="15.75" thickBot="1" x14ac:dyDescent="0.3">
      <c r="A135" s="47">
        <v>2011</v>
      </c>
      <c r="B135"/>
      <c r="C135" s="42"/>
      <c r="D135" s="41"/>
      <c r="E135" s="41"/>
      <c r="F135" s="41"/>
      <c r="G135" s="41"/>
      <c r="H135" s="41"/>
    </row>
    <row r="136" spans="1:8" s="43" customFormat="1" ht="15" x14ac:dyDescent="0.25">
      <c r="A136" s="48" t="s">
        <v>247</v>
      </c>
      <c r="B136" s="49">
        <v>10</v>
      </c>
      <c r="C136" s="42"/>
      <c r="D136" s="41"/>
      <c r="E136" s="41"/>
      <c r="F136" s="41"/>
      <c r="G136" s="41"/>
      <c r="H136" s="41"/>
    </row>
    <row r="137" spans="1:8" s="43" customFormat="1" ht="15" x14ac:dyDescent="0.25">
      <c r="A137" s="49" t="s">
        <v>248</v>
      </c>
      <c r="B137" s="49">
        <v>0</v>
      </c>
      <c r="C137" s="42"/>
      <c r="D137" s="41"/>
      <c r="E137" s="41"/>
      <c r="F137" s="41"/>
      <c r="G137" s="41"/>
      <c r="H137" s="41"/>
    </row>
    <row r="138" spans="1:8" s="43" customFormat="1" ht="15" x14ac:dyDescent="0.25">
      <c r="A138" s="49" t="s">
        <v>249</v>
      </c>
      <c r="B138" s="49">
        <v>10</v>
      </c>
      <c r="C138" s="42"/>
      <c r="D138" s="41"/>
      <c r="E138" s="41"/>
      <c r="F138" s="41"/>
      <c r="G138" s="41"/>
      <c r="H138" s="41"/>
    </row>
    <row r="139" spans="1:8" s="43" customFormat="1" ht="15" x14ac:dyDescent="0.25">
      <c r="A139" s="49" t="s">
        <v>250</v>
      </c>
      <c r="B139" s="49">
        <v>0</v>
      </c>
      <c r="C139" s="42"/>
      <c r="D139" s="41"/>
      <c r="E139" s="41"/>
      <c r="F139" s="41"/>
      <c r="G139" s="41"/>
      <c r="H139" s="41"/>
    </row>
    <row r="140" spans="1:8" s="43" customFormat="1" ht="15" x14ac:dyDescent="0.25">
      <c r="A140" s="50" t="s">
        <v>251</v>
      </c>
      <c r="B140" s="51">
        <f>I86</f>
        <v>12947.63</v>
      </c>
      <c r="C140" s="42"/>
      <c r="D140" s="41"/>
      <c r="E140" s="41"/>
      <c r="F140" s="41"/>
      <c r="G140" s="41"/>
      <c r="H140" s="41"/>
    </row>
    <row r="141" spans="1:8" s="43" customFormat="1" ht="15" x14ac:dyDescent="0.25">
      <c r="A141" s="50" t="s">
        <v>252</v>
      </c>
      <c r="B141" s="51">
        <v>0</v>
      </c>
      <c r="C141" s="42"/>
      <c r="D141" s="41"/>
      <c r="E141" s="41"/>
      <c r="F141" s="41"/>
      <c r="G141" s="41"/>
      <c r="H141" s="41"/>
    </row>
    <row r="142" spans="1:8" s="43" customFormat="1" ht="15" x14ac:dyDescent="0.25">
      <c r="A142" s="50" t="s">
        <v>253</v>
      </c>
      <c r="B142" s="51">
        <f>B140</f>
        <v>12947.63</v>
      </c>
      <c r="C142" s="42"/>
      <c r="D142" s="41"/>
      <c r="E142" s="41"/>
      <c r="F142" s="41"/>
      <c r="G142" s="41"/>
      <c r="H142" s="41"/>
    </row>
    <row r="143" spans="1:8" s="43" customFormat="1" ht="15.75" thickBot="1" x14ac:dyDescent="0.3">
      <c r="A143"/>
      <c r="B143"/>
      <c r="C143" s="42"/>
      <c r="D143" s="41"/>
      <c r="E143" s="41"/>
      <c r="F143" s="41"/>
      <c r="G143" s="41"/>
      <c r="H143" s="41"/>
    </row>
    <row r="144" spans="1:8" s="43" customFormat="1" ht="15.75" thickBot="1" x14ac:dyDescent="0.3">
      <c r="A144" s="47">
        <v>2012</v>
      </c>
      <c r="B144"/>
      <c r="C144" s="42"/>
      <c r="D144" s="41"/>
      <c r="E144" s="41"/>
      <c r="F144" s="41"/>
      <c r="G144" s="41"/>
      <c r="H144" s="41"/>
    </row>
    <row r="145" spans="1:8" s="43" customFormat="1" ht="15" x14ac:dyDescent="0.25">
      <c r="A145" s="48" t="s">
        <v>247</v>
      </c>
      <c r="B145" s="49">
        <v>12</v>
      </c>
      <c r="C145" s="42"/>
      <c r="D145" s="41"/>
      <c r="E145" s="41"/>
      <c r="F145" s="41"/>
      <c r="G145" s="41"/>
      <c r="H145" s="41"/>
    </row>
    <row r="146" spans="1:8" s="43" customFormat="1" ht="15" x14ac:dyDescent="0.25">
      <c r="A146" s="49" t="s">
        <v>248</v>
      </c>
      <c r="B146" s="49">
        <v>0</v>
      </c>
      <c r="C146" s="42"/>
      <c r="D146" s="41"/>
      <c r="E146" s="41"/>
      <c r="F146" s="41"/>
      <c r="G146" s="41"/>
      <c r="H146" s="41"/>
    </row>
    <row r="147" spans="1:8" s="43" customFormat="1" ht="15" x14ac:dyDescent="0.25">
      <c r="A147" s="49" t="s">
        <v>249</v>
      </c>
      <c r="B147" s="49">
        <v>12</v>
      </c>
      <c r="C147" s="42"/>
      <c r="D147" s="41"/>
      <c r="E147" s="41"/>
      <c r="F147" s="41"/>
      <c r="G147" s="41"/>
      <c r="H147" s="41"/>
    </row>
    <row r="148" spans="1:8" s="43" customFormat="1" ht="15" x14ac:dyDescent="0.25">
      <c r="A148" s="49" t="s">
        <v>250</v>
      </c>
      <c r="B148" s="49">
        <v>0</v>
      </c>
      <c r="C148" s="42"/>
      <c r="D148" s="41"/>
      <c r="E148" s="41"/>
      <c r="F148" s="41"/>
      <c r="G148" s="41"/>
      <c r="H148" s="41"/>
    </row>
    <row r="149" spans="1:8" s="43" customFormat="1" ht="15" x14ac:dyDescent="0.25">
      <c r="A149" s="50" t="s">
        <v>251</v>
      </c>
      <c r="B149" s="51">
        <f>SUM(F110:F112)</f>
        <v>0</v>
      </c>
      <c r="C149" s="42"/>
      <c r="D149" s="41"/>
      <c r="E149" s="41"/>
      <c r="F149" s="41"/>
      <c r="G149" s="41"/>
      <c r="H149" s="41"/>
    </row>
    <row r="150" spans="1:8" s="43" customFormat="1" ht="15" x14ac:dyDescent="0.25">
      <c r="A150" s="50" t="s">
        <v>252</v>
      </c>
      <c r="B150" s="51">
        <f>SUM(H110:H112)</f>
        <v>0</v>
      </c>
      <c r="C150" s="42"/>
      <c r="D150" s="41"/>
      <c r="E150" s="41"/>
      <c r="F150" s="41"/>
      <c r="G150" s="41"/>
      <c r="H150" s="41"/>
    </row>
    <row r="151" spans="1:8" s="43" customFormat="1" ht="15" x14ac:dyDescent="0.25">
      <c r="A151" s="50" t="s">
        <v>253</v>
      </c>
      <c r="B151" s="51">
        <f>SUM(B149:B150)</f>
        <v>0</v>
      </c>
      <c r="C151" s="42"/>
      <c r="D151" s="41"/>
      <c r="E151" s="41"/>
      <c r="F151" s="41"/>
      <c r="G151" s="41"/>
      <c r="H151" s="41"/>
    </row>
    <row r="152" spans="1:8" s="43" customFormat="1" ht="15.75" thickBot="1" x14ac:dyDescent="0.3">
      <c r="A152"/>
      <c r="B152"/>
    </row>
    <row r="153" spans="1:8" s="43" customFormat="1" ht="15.75" thickBot="1" x14ac:dyDescent="0.3">
      <c r="A153" s="47">
        <v>2013</v>
      </c>
      <c r="B153"/>
    </row>
    <row r="154" spans="1:8" s="43" customFormat="1" ht="15" x14ac:dyDescent="0.25">
      <c r="A154" s="48" t="s">
        <v>247</v>
      </c>
      <c r="B154" s="49">
        <v>9</v>
      </c>
    </row>
    <row r="155" spans="1:8" s="43" customFormat="1" ht="15" x14ac:dyDescent="0.25">
      <c r="A155" s="49" t="s">
        <v>248</v>
      </c>
      <c r="B155" s="49">
        <v>0</v>
      </c>
    </row>
    <row r="156" spans="1:8" s="43" customFormat="1" ht="15" x14ac:dyDescent="0.25">
      <c r="A156" s="49" t="s">
        <v>249</v>
      </c>
      <c r="B156" s="49">
        <v>2</v>
      </c>
    </row>
    <row r="157" spans="1:8" s="43" customFormat="1" ht="15" x14ac:dyDescent="0.25">
      <c r="A157" s="49" t="s">
        <v>250</v>
      </c>
      <c r="B157" s="49">
        <v>0</v>
      </c>
    </row>
    <row r="158" spans="1:8" s="43" customFormat="1" ht="15" x14ac:dyDescent="0.25">
      <c r="A158" s="50" t="s">
        <v>251</v>
      </c>
      <c r="B158" s="51">
        <f>SUM(F113:F114)</f>
        <v>0</v>
      </c>
    </row>
    <row r="159" spans="1:8" s="43" customFormat="1" ht="15" x14ac:dyDescent="0.25">
      <c r="A159" s="50" t="s">
        <v>252</v>
      </c>
      <c r="B159" s="51">
        <f>SUM(H113:H114)</f>
        <v>0</v>
      </c>
    </row>
    <row r="160" spans="1:8" s="43" customFormat="1" ht="15" x14ac:dyDescent="0.25">
      <c r="A160" s="50" t="s">
        <v>253</v>
      </c>
      <c r="B160" s="51">
        <f>SUM(B158:B159)</f>
        <v>0</v>
      </c>
    </row>
    <row r="161" spans="1:2" s="43" customFormat="1" ht="15.75" thickBot="1" x14ac:dyDescent="0.3">
      <c r="A161"/>
      <c r="B161"/>
    </row>
    <row r="162" spans="1:2" s="43" customFormat="1" ht="15.75" thickBot="1" x14ac:dyDescent="0.3">
      <c r="A162" s="47">
        <v>2014</v>
      </c>
      <c r="B162"/>
    </row>
    <row r="163" spans="1:2" s="43" customFormat="1" ht="15" x14ac:dyDescent="0.25">
      <c r="A163" s="48" t="s">
        <v>247</v>
      </c>
      <c r="B163" s="49">
        <v>0</v>
      </c>
    </row>
    <row r="164" spans="1:2" s="43" customFormat="1" ht="15" x14ac:dyDescent="0.25">
      <c r="A164" s="49" t="s">
        <v>248</v>
      </c>
      <c r="B164" s="49">
        <v>0</v>
      </c>
    </row>
    <row r="165" spans="1:2" s="43" customFormat="1" ht="15" x14ac:dyDescent="0.25">
      <c r="A165" s="49" t="s">
        <v>249</v>
      </c>
      <c r="B165" s="49">
        <v>0</v>
      </c>
    </row>
    <row r="166" spans="1:2" s="43" customFormat="1" ht="15" x14ac:dyDescent="0.25">
      <c r="A166" s="49" t="s">
        <v>250</v>
      </c>
      <c r="B166" s="49">
        <v>0</v>
      </c>
    </row>
    <row r="167" spans="1:2" s="43" customFormat="1" ht="15" x14ac:dyDescent="0.25">
      <c r="A167" s="50" t="s">
        <v>251</v>
      </c>
      <c r="B167" s="51">
        <v>0</v>
      </c>
    </row>
    <row r="168" spans="1:2" s="43" customFormat="1" ht="15" x14ac:dyDescent="0.25">
      <c r="A168" s="50" t="s">
        <v>252</v>
      </c>
      <c r="B168" s="51">
        <v>0</v>
      </c>
    </row>
    <row r="169" spans="1:2" s="43" customFormat="1" ht="15" x14ac:dyDescent="0.25">
      <c r="A169" s="50" t="s">
        <v>253</v>
      </c>
      <c r="B169" s="51">
        <v>0</v>
      </c>
    </row>
    <row r="170" spans="1:2" ht="15.75" thickBot="1" x14ac:dyDescent="0.3">
      <c r="A170"/>
      <c r="B170"/>
    </row>
    <row r="171" spans="1:2" ht="15.75" thickBot="1" x14ac:dyDescent="0.3">
      <c r="A171" s="47" t="s">
        <v>254</v>
      </c>
      <c r="B171"/>
    </row>
    <row r="172" spans="1:2" ht="15" x14ac:dyDescent="0.25">
      <c r="A172" s="48" t="s">
        <v>247</v>
      </c>
      <c r="B172" s="52">
        <f>B117+B127+B136+B145+B154+B163</f>
        <v>68</v>
      </c>
    </row>
    <row r="173" spans="1:2" ht="15" x14ac:dyDescent="0.25">
      <c r="A173" s="49" t="s">
        <v>248</v>
      </c>
      <c r="B173" s="52">
        <v>3</v>
      </c>
    </row>
    <row r="174" spans="1:2" ht="15" x14ac:dyDescent="0.25">
      <c r="A174" s="49" t="s">
        <v>249</v>
      </c>
      <c r="B174" s="52">
        <f>B119+B129+B138+B147+B156</f>
        <v>58</v>
      </c>
    </row>
    <row r="175" spans="1:2" ht="15" x14ac:dyDescent="0.25">
      <c r="A175" s="49" t="s">
        <v>250</v>
      </c>
      <c r="B175" s="52">
        <f t="shared" ref="B173:B175" si="0">B166+B157+B148+B139+B130+B120</f>
        <v>3</v>
      </c>
    </row>
    <row r="176" spans="1:2" ht="15" x14ac:dyDescent="0.25">
      <c r="A176" s="50" t="s">
        <v>251</v>
      </c>
      <c r="B176" s="53">
        <f>I53+I73+I86+I101+I113</f>
        <v>82258.2</v>
      </c>
    </row>
    <row r="177" spans="1:2" ht="15" x14ac:dyDescent="0.25">
      <c r="A177" s="50" t="s">
        <v>252</v>
      </c>
      <c r="B177" s="53">
        <f>B168+B159+B150+B141+B132+B122</f>
        <v>0</v>
      </c>
    </row>
    <row r="178" spans="1:2" ht="15" x14ac:dyDescent="0.25">
      <c r="A178" s="50" t="s">
        <v>253</v>
      </c>
      <c r="B178" s="53">
        <f>SUM(B176:B177)</f>
        <v>82258.2</v>
      </c>
    </row>
    <row r="179" spans="1:2" ht="15" x14ac:dyDescent="0.25">
      <c r="A179"/>
      <c r="B179"/>
    </row>
    <row r="180" spans="1:2" ht="15" x14ac:dyDescent="0.25">
      <c r="A180"/>
      <c r="B180"/>
    </row>
  </sheetData>
  <mergeCells count="1">
    <mergeCell ref="A2:J2"/>
  </mergeCells>
  <hyperlinks>
    <hyperlink ref="A105" r:id="rId1" display="javascript:__doPostBack('ctl00$Main$xLista$ctl179$ctl00','')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Unipol Assicurazioni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a2054015</dc:creator>
  <cp:lastModifiedBy>Fogli, William</cp:lastModifiedBy>
  <cp:lastPrinted>2014-02-12T15:30:15Z</cp:lastPrinted>
  <dcterms:created xsi:type="dcterms:W3CDTF">2014-02-06T17:26:27Z</dcterms:created>
  <dcterms:modified xsi:type="dcterms:W3CDTF">2014-07-23T08:22:05Z</dcterms:modified>
</cp:coreProperties>
</file>