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egato C" sheetId="1" r:id="rId1"/>
  </sheets>
  <definedNames>
    <definedName name="_xlnm.Print_Area_1">#REF!</definedName>
    <definedName name="_xlnm.Print_Area_2">'Allegato C'!$A$1:$J$44</definedName>
    <definedName name="_xlnm.Print_Area" localSheetId="0">'Allegato C'!$A$1:$K$43</definedName>
    <definedName name="Excel_BuiltIn_Print_Area_21">'Allegato C'!$A$1:$J$44</definedName>
  </definedNames>
  <calcPr fullCalcOnLoad="1"/>
</workbook>
</file>

<file path=xl/sharedStrings.xml><?xml version="1.0" encoding="utf-8"?>
<sst xmlns="http://schemas.openxmlformats.org/spreadsheetml/2006/main" count="71" uniqueCount="57">
  <si>
    <t xml:space="preserve">FORNITURA IN SERVICE DI SISTEMI DIAGNOSTICI PER LA DETERMINAZIONE IN NEFELOMETRIA DELLE PROTEINE SPECIFICHE </t>
  </si>
  <si>
    <t>ALLEGATO C</t>
  </si>
  <si>
    <t>SEZ. A : Attività Analitica</t>
  </si>
  <si>
    <t>AOU  BO - Policlinico S.Orsola - Malpighi</t>
  </si>
  <si>
    <t>AUSL BO - Ospedale Maggiore</t>
  </si>
  <si>
    <t>TOTALE AOU + AUSL BO</t>
  </si>
  <si>
    <t>N.ro Referti / Anno</t>
  </si>
  <si>
    <t>N.ro Sedute Settimanali</t>
  </si>
  <si>
    <t>Rif.</t>
  </si>
  <si>
    <t>Analita</t>
  </si>
  <si>
    <t>SIERO</t>
  </si>
  <si>
    <t>URINA</t>
  </si>
  <si>
    <t>LIQUOR</t>
  </si>
  <si>
    <t xml:space="preserve">  /////////////</t>
  </si>
  <si>
    <t>Alfa1 Antripsina</t>
  </si>
  <si>
    <t>Alfa 1 Glicoproteina acida</t>
  </si>
  <si>
    <t xml:space="preserve">Alfa 1 Microglobulina </t>
  </si>
  <si>
    <t>Alfa  2 Macroglobulina</t>
  </si>
  <si>
    <t xml:space="preserve">Albumina </t>
  </si>
  <si>
    <t>Apolipoproteina A</t>
  </si>
  <si>
    <t>Apolipoproteina B</t>
  </si>
  <si>
    <t>Aptoglobina</t>
  </si>
  <si>
    <t xml:space="preserve">Beta 2 Microglobuline </t>
  </si>
  <si>
    <t>C 3</t>
  </si>
  <si>
    <t>C 4</t>
  </si>
  <si>
    <t>Ceruloplasmina</t>
  </si>
  <si>
    <t>Cistatina C</t>
  </si>
  <si>
    <t xml:space="preserve">Immunoglobuline  IgA </t>
  </si>
  <si>
    <t xml:space="preserve">Immunoglobuline  IgG </t>
  </si>
  <si>
    <t xml:space="preserve">Immunoglibuline IgM </t>
  </si>
  <si>
    <t>Microalbumina</t>
  </si>
  <si>
    <t>Prealbumina</t>
  </si>
  <si>
    <t xml:space="preserve">Proteine leganti il retinolo </t>
  </si>
  <si>
    <t>Recettori liberi Transferrina</t>
  </si>
  <si>
    <t>Sottoclassi (Ig1, Ig2, Ig3)</t>
  </si>
  <si>
    <t>Kappa Free</t>
  </si>
  <si>
    <t>Lambda Free</t>
  </si>
  <si>
    <t>TOTALE ANNO</t>
  </si>
  <si>
    <t>SEZ. B : Strumentazione</t>
  </si>
  <si>
    <t xml:space="preserve">Qt.  AOU </t>
  </si>
  <si>
    <t>Analizzatori</t>
  </si>
  <si>
    <t>completi di :</t>
  </si>
  <si>
    <t>stampante</t>
  </si>
  <si>
    <t>Collegamento LIS</t>
  </si>
  <si>
    <t>HALIA</t>
  </si>
  <si>
    <t>DNA4</t>
  </si>
  <si>
    <t>Qt. AUSL</t>
  </si>
  <si>
    <t>C 1 Esterasi</t>
  </si>
  <si>
    <t>SIERO +URINA+LIQUOR</t>
  </si>
  <si>
    <t>Fattore Reumatoide</t>
  </si>
  <si>
    <t>gruppo di continuità</t>
  </si>
  <si>
    <t xml:space="preserve">TAS </t>
  </si>
  <si>
    <t xml:space="preserve">DNASI B </t>
  </si>
  <si>
    <t>Lipoproteina A</t>
  </si>
  <si>
    <t xml:space="preserve">Attività annua, frequenza di esecuzione, strumentazione richiesta                             </t>
  </si>
  <si>
    <t>giornalmente, se richiesto</t>
  </si>
  <si>
    <t xml:space="preserve"> /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</si>
</sst>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1" xfId="15" applyBorder="1">
      <alignment/>
      <protection/>
    </xf>
    <xf numFmtId="0" fontId="0" fillId="0" borderId="1" xfId="15" applyFont="1" applyBorder="1" applyAlignment="1">
      <alignment horizontal="center"/>
      <protection/>
    </xf>
    <xf numFmtId="0" fontId="0" fillId="0" borderId="0" xfId="15" applyAlignment="1">
      <alignment horizontal="center"/>
      <protection/>
    </xf>
    <xf numFmtId="0" fontId="0" fillId="0" borderId="0" xfId="15" applyFill="1" applyAlignment="1">
      <alignment horizont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ill="1" applyAlignment="1">
      <alignment wrapText="1"/>
      <protection/>
    </xf>
    <xf numFmtId="0" fontId="0" fillId="0" borderId="0" xfId="15" applyFill="1">
      <alignment/>
      <protection/>
    </xf>
    <xf numFmtId="0" fontId="0" fillId="0" borderId="0" xfId="15" applyAlignment="1">
      <alignment/>
      <protection/>
    </xf>
    <xf numFmtId="0" fontId="4" fillId="0" borderId="0" xfId="15" applyFont="1" applyFill="1" applyBorder="1" applyAlignment="1">
      <alignment horizontal="center" vertical="center"/>
      <protection/>
    </xf>
    <xf numFmtId="0" fontId="6" fillId="0" borderId="0" xfId="15" applyFont="1" applyAlignment="1">
      <alignment/>
      <protection/>
    </xf>
    <xf numFmtId="0" fontId="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1" fillId="0" borderId="3" xfId="15" applyFont="1" applyBorder="1" applyAlignment="1">
      <alignment horizontal="center" vertical="center" wrapText="1"/>
      <protection/>
    </xf>
    <xf numFmtId="0" fontId="7" fillId="0" borderId="0" xfId="15" applyFont="1" applyFill="1" applyAlignment="1">
      <alignment horizontal="center"/>
      <protection/>
    </xf>
    <xf numFmtId="0" fontId="0" fillId="0" borderId="0" xfId="15" applyFill="1" applyBorder="1" applyAlignment="1">
      <alignment wrapText="1"/>
      <protection/>
    </xf>
    <xf numFmtId="0" fontId="0" fillId="0" borderId="0" xfId="15" applyBorder="1" applyAlignment="1">
      <alignment wrapText="1"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vertical="center"/>
      <protection/>
    </xf>
    <xf numFmtId="0" fontId="8" fillId="0" borderId="5" xfId="15" applyFont="1" applyBorder="1" applyAlignment="1">
      <alignment horizontal="center" vertical="center" wrapText="1"/>
      <protection/>
    </xf>
    <xf numFmtId="0" fontId="8" fillId="0" borderId="6" xfId="15" applyFont="1" applyBorder="1" applyAlignment="1">
      <alignment horizontal="center" vertical="center" wrapText="1"/>
      <protection/>
    </xf>
    <xf numFmtId="0" fontId="8" fillId="0" borderId="7" xfId="15" applyFont="1" applyBorder="1" applyAlignment="1">
      <alignment horizontal="center" vertical="center" wrapText="1"/>
      <protection/>
    </xf>
    <xf numFmtId="0" fontId="8" fillId="0" borderId="3" xfId="15" applyFont="1" applyBorder="1" applyAlignment="1">
      <alignment horizontal="center" vertical="center" wrapText="1"/>
      <protection/>
    </xf>
    <xf numFmtId="0" fontId="8" fillId="0" borderId="8" xfId="15" applyFont="1" applyBorder="1" applyAlignment="1">
      <alignment horizontal="center" vertical="center" wrapText="1"/>
      <protection/>
    </xf>
    <xf numFmtId="0" fontId="8" fillId="0" borderId="9" xfId="15" applyFont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wrapText="1"/>
      <protection/>
    </xf>
    <xf numFmtId="0" fontId="0" fillId="0" borderId="1" xfId="15" applyFont="1" applyFill="1" applyBorder="1" applyAlignment="1">
      <alignment vertical="center"/>
      <protection/>
    </xf>
    <xf numFmtId="3" fontId="0" fillId="0" borderId="10" xfId="15" applyNumberFormat="1" applyBorder="1" applyAlignment="1">
      <alignment horizontal="center" vertical="center" wrapText="1"/>
      <protection/>
    </xf>
    <xf numFmtId="3" fontId="0" fillId="0" borderId="11" xfId="15" applyNumberFormat="1" applyBorder="1" applyAlignment="1">
      <alignment horizontal="center" vertical="center"/>
      <protection/>
    </xf>
    <xf numFmtId="0" fontId="0" fillId="0" borderId="12" xfId="15" applyBorder="1" applyAlignment="1">
      <alignment horizontal="center" vertical="center"/>
      <protection/>
    </xf>
    <xf numFmtId="0" fontId="0" fillId="0" borderId="3" xfId="15" applyBorder="1" applyAlignment="1">
      <alignment horizontal="center" vertical="center"/>
      <protection/>
    </xf>
    <xf numFmtId="0" fontId="0" fillId="0" borderId="3" xfId="15" applyBorder="1" applyAlignment="1">
      <alignment horizontal="center" vertical="center" wrapText="1"/>
      <protection/>
    </xf>
    <xf numFmtId="3" fontId="0" fillId="0" borderId="3" xfId="15" applyNumberFormat="1" applyBorder="1" applyAlignment="1">
      <alignment horizontal="center" vertical="center" wrapText="1"/>
      <protection/>
    </xf>
    <xf numFmtId="0" fontId="0" fillId="0" borderId="0" xfId="15" applyBorder="1">
      <alignment/>
      <protection/>
    </xf>
    <xf numFmtId="0" fontId="0" fillId="0" borderId="11" xfId="15" applyBorder="1" applyAlignment="1">
      <alignment horizontal="center" vertical="center"/>
      <protection/>
    </xf>
    <xf numFmtId="0" fontId="2" fillId="0" borderId="1" xfId="15" applyFont="1" applyFill="1" applyBorder="1" applyAlignment="1">
      <alignment vertical="center"/>
      <protection/>
    </xf>
    <xf numFmtId="3" fontId="2" fillId="0" borderId="13" xfId="15" applyNumberFormat="1" applyFont="1" applyBorder="1" applyAlignment="1">
      <alignment horizontal="center" vertical="center" wrapText="1"/>
      <protection/>
    </xf>
    <xf numFmtId="0" fontId="0" fillId="0" borderId="1" xfId="15" applyFont="1" applyBorder="1" applyAlignment="1">
      <alignment/>
      <protection/>
    </xf>
    <xf numFmtId="0" fontId="2" fillId="0" borderId="0" xfId="15" applyFont="1">
      <alignment/>
      <protection/>
    </xf>
    <xf numFmtId="0" fontId="0" fillId="0" borderId="1" xfId="15" applyFont="1" applyBorder="1" applyAlignment="1">
      <alignment horizontal="center" wrapText="1"/>
      <protection/>
    </xf>
    <xf numFmtId="0" fontId="0" fillId="0" borderId="0" xfId="15" applyAlignment="1">
      <alignment wrapText="1"/>
      <protection/>
    </xf>
    <xf numFmtId="0" fontId="0" fillId="0" borderId="1" xfId="15" applyFont="1" applyBorder="1" applyAlignment="1">
      <alignment horizontal="center"/>
      <protection/>
    </xf>
    <xf numFmtId="0" fontId="0" fillId="0" borderId="14" xfId="15" applyBorder="1" applyAlignment="1">
      <alignment horizontal="center" vertical="center" wrapText="1"/>
      <protection/>
    </xf>
    <xf numFmtId="0" fontId="0" fillId="0" borderId="9" xfId="15" applyBorder="1" applyAlignment="1">
      <alignment horizontal="center" vertical="center" wrapText="1"/>
      <protection/>
    </xf>
    <xf numFmtId="0" fontId="0" fillId="0" borderId="15" xfId="15" applyBorder="1" applyAlignment="1">
      <alignment horizontal="center" vertical="center" wrapText="1"/>
      <protection/>
    </xf>
    <xf numFmtId="3" fontId="0" fillId="0" borderId="14" xfId="15" applyNumberFormat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 wrapText="1"/>
      <protection/>
    </xf>
    <xf numFmtId="0" fontId="0" fillId="0" borderId="9" xfId="1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15" applyNumberFormat="1" applyFill="1" applyBorder="1" applyAlignment="1">
      <alignment horizontal="center" vertical="center" wrapText="1"/>
      <protection/>
    </xf>
    <xf numFmtId="3" fontId="0" fillId="0" borderId="1" xfId="15" applyNumberForma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15" applyNumberFormat="1" applyBorder="1" applyAlignment="1">
      <alignment horizontal="center" vertical="center" wrapText="1"/>
      <protection/>
    </xf>
    <xf numFmtId="3" fontId="0" fillId="0" borderId="15" xfId="15" applyNumberFormat="1" applyBorder="1" applyAlignment="1">
      <alignment horizontal="center" vertical="center" wrapText="1"/>
      <protection/>
    </xf>
    <xf numFmtId="3" fontId="0" fillId="0" borderId="0" xfId="15" applyNumberFormat="1">
      <alignment/>
      <protection/>
    </xf>
    <xf numFmtId="3" fontId="0" fillId="0" borderId="10" xfId="15" applyNumberFormat="1" applyFill="1" applyBorder="1" applyAlignment="1">
      <alignment horizontal="center" vertical="center" wrapText="1"/>
      <protection/>
    </xf>
    <xf numFmtId="0" fontId="0" fillId="0" borderId="3" xfId="15" applyFill="1" applyBorder="1" applyAlignment="1">
      <alignment horizontal="center" vertical="center" wrapText="1"/>
      <protection/>
    </xf>
    <xf numFmtId="0" fontId="11" fillId="0" borderId="3" xfId="15" applyFont="1" applyFill="1" applyBorder="1" applyAlignment="1">
      <alignment horizontal="center" vertical="center" wrapText="1"/>
      <protection/>
    </xf>
    <xf numFmtId="49" fontId="0" fillId="0" borderId="3" xfId="15" applyNumberFormat="1" applyFont="1" applyFill="1" applyBorder="1" applyAlignment="1">
      <alignment horizontal="center" vertical="center" wrapText="1"/>
      <protection/>
    </xf>
    <xf numFmtId="0" fontId="3" fillId="2" borderId="0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2" borderId="0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" xfId="15" applyFont="1" applyBorder="1" applyAlignment="1">
      <alignment/>
      <protection/>
    </xf>
    <xf numFmtId="0" fontId="2" fillId="0" borderId="1" xfId="15" applyFont="1" applyBorder="1" applyAlignment="1">
      <alignment horizontal="center" vertical="center"/>
      <protection/>
    </xf>
    <xf numFmtId="0" fontId="0" fillId="0" borderId="0" xfId="15" applyBorder="1" applyAlignment="1">
      <alignment/>
      <protection/>
    </xf>
    <xf numFmtId="0" fontId="10" fillId="0" borderId="1" xfId="15" applyFont="1" applyBorder="1" applyAlignment="1">
      <alignment/>
      <protection/>
    </xf>
    <xf numFmtId="0" fontId="5" fillId="2" borderId="0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/>
      <protection/>
    </xf>
    <xf numFmtId="3" fontId="2" fillId="0" borderId="17" xfId="15" applyNumberFormat="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" fillId="0" borderId="19" xfId="15" applyNumberFormat="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15" applyFont="1" applyBorder="1" applyAlignment="1">
      <alignment horizontal="center" vertical="center" wrapText="1"/>
      <protection/>
    </xf>
    <xf numFmtId="0" fontId="0" fillId="0" borderId="2" xfId="15" applyFont="1" applyBorder="1" applyAlignment="1">
      <alignment horizontal="center" vertical="center"/>
      <protection/>
    </xf>
    <xf numFmtId="0" fontId="1" fillId="0" borderId="17" xfId="15" applyFont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K36" sqref="K36"/>
    </sheetView>
  </sheetViews>
  <sheetFormatPr defaultColWidth="9.140625" defaultRowHeight="12.75"/>
  <cols>
    <col min="1" max="1" width="3.8515625" style="4" customWidth="1"/>
    <col min="2" max="2" width="25.00390625" style="1" customWidth="1"/>
    <col min="3" max="3" width="10.00390625" style="1" customWidth="1"/>
    <col min="4" max="4" width="9.140625" style="1" customWidth="1"/>
    <col min="5" max="5" width="8.28125" style="1" customWidth="1"/>
    <col min="6" max="6" width="10.57421875" style="1" customWidth="1"/>
    <col min="7" max="7" width="8.57421875" style="1" customWidth="1"/>
    <col min="8" max="8" width="7.7109375" style="1" customWidth="1"/>
    <col min="9" max="9" width="8.28125" style="1" customWidth="1"/>
    <col min="10" max="10" width="10.421875" style="1" customWidth="1"/>
    <col min="11" max="11" width="21.57421875" style="1" customWidth="1"/>
    <col min="12" max="12" width="11.421875" style="1" customWidth="1"/>
    <col min="13" max="13" width="15.140625" style="1" customWidth="1"/>
    <col min="14" max="14" width="8.7109375" style="1" customWidth="1"/>
    <col min="15" max="15" width="16.28125" style="1" customWidth="1"/>
    <col min="16" max="16" width="15.28125" style="1" customWidth="1"/>
    <col min="17" max="16384" width="8.7109375" style="1" customWidth="1"/>
  </cols>
  <sheetData>
    <row r="1" spans="1:21" ht="32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5"/>
      <c r="M1" s="5"/>
      <c r="N1" s="6"/>
      <c r="O1" s="6"/>
      <c r="P1" s="6"/>
      <c r="Q1" s="6"/>
      <c r="R1" s="6"/>
      <c r="S1" s="7"/>
      <c r="T1" s="7"/>
      <c r="U1" s="8"/>
    </row>
    <row r="2" spans="1:23" ht="23.2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9"/>
      <c r="M2" s="9"/>
      <c r="N2" s="9"/>
      <c r="O2" s="9"/>
      <c r="P2" s="9"/>
      <c r="Q2" s="10"/>
      <c r="R2" s="10"/>
      <c r="S2" s="10"/>
      <c r="T2" s="10"/>
      <c r="U2" s="10"/>
      <c r="V2" s="9"/>
      <c r="W2" s="9"/>
    </row>
    <row r="3" spans="1:23" ht="17.25" customHeight="1">
      <c r="A3" s="70" t="s">
        <v>54</v>
      </c>
      <c r="B3" s="70"/>
      <c r="C3" s="70"/>
      <c r="D3" s="70"/>
      <c r="E3" s="70"/>
      <c r="F3" s="70"/>
      <c r="G3" s="70"/>
      <c r="H3" s="70"/>
      <c r="I3" s="70"/>
      <c r="J3" s="70"/>
      <c r="K3" s="65"/>
      <c r="L3" s="9"/>
      <c r="M3" s="9"/>
      <c r="N3" s="11"/>
      <c r="O3" s="11"/>
      <c r="P3" s="11"/>
      <c r="Q3" s="10"/>
      <c r="R3" s="10"/>
      <c r="S3" s="10"/>
      <c r="T3" s="10"/>
      <c r="U3" s="10"/>
      <c r="V3" s="9"/>
      <c r="W3" s="9"/>
    </row>
    <row r="4" spans="2:23" ht="3.75" customHeight="1"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9"/>
      <c r="W4" s="9"/>
    </row>
    <row r="5" spans="1:16" ht="15" customHeight="1">
      <c r="A5" s="67" t="s">
        <v>2</v>
      </c>
      <c r="B5" s="67"/>
      <c r="C5" s="78" t="s">
        <v>3</v>
      </c>
      <c r="D5" s="78"/>
      <c r="E5" s="78"/>
      <c r="F5" s="78"/>
      <c r="G5" s="79" t="s">
        <v>4</v>
      </c>
      <c r="H5" s="79"/>
      <c r="I5" s="79"/>
      <c r="J5" s="79"/>
      <c r="K5" s="12" t="s">
        <v>5</v>
      </c>
      <c r="L5" s="14"/>
      <c r="M5" s="4"/>
      <c r="N5" s="4"/>
      <c r="O5" s="4"/>
      <c r="P5" s="4"/>
    </row>
    <row r="6" spans="1:16" ht="23.25" customHeight="1">
      <c r="A6" s="67"/>
      <c r="B6" s="67"/>
      <c r="C6" s="80" t="s">
        <v>6</v>
      </c>
      <c r="D6" s="80"/>
      <c r="E6" s="80"/>
      <c r="F6" s="15" t="s">
        <v>7</v>
      </c>
      <c r="G6" s="80" t="s">
        <v>6</v>
      </c>
      <c r="H6" s="80"/>
      <c r="I6" s="80"/>
      <c r="J6" s="15" t="s">
        <v>7</v>
      </c>
      <c r="K6" s="15" t="s">
        <v>6</v>
      </c>
      <c r="L6" s="16"/>
      <c r="M6" s="17"/>
      <c r="N6" s="18"/>
      <c r="O6" s="18"/>
      <c r="P6" s="18"/>
    </row>
    <row r="7" spans="1:16" ht="12.75" customHeight="1">
      <c r="A7" s="19" t="s">
        <v>8</v>
      </c>
      <c r="B7" s="20" t="s">
        <v>9</v>
      </c>
      <c r="C7" s="21" t="s">
        <v>10</v>
      </c>
      <c r="D7" s="22" t="s">
        <v>11</v>
      </c>
      <c r="E7" s="23" t="s">
        <v>12</v>
      </c>
      <c r="F7" s="24" t="s">
        <v>13</v>
      </c>
      <c r="G7" s="25" t="s">
        <v>10</v>
      </c>
      <c r="H7" s="26" t="s">
        <v>11</v>
      </c>
      <c r="I7" s="22" t="s">
        <v>12</v>
      </c>
      <c r="J7" s="24" t="s">
        <v>13</v>
      </c>
      <c r="K7" s="48" t="s">
        <v>48</v>
      </c>
      <c r="L7" s="17"/>
      <c r="M7" s="27"/>
      <c r="N7" s="18"/>
      <c r="O7" s="18"/>
      <c r="P7" s="18"/>
    </row>
    <row r="8" spans="1:16" ht="12.75" customHeight="1">
      <c r="A8" s="19">
        <v>1</v>
      </c>
      <c r="B8" s="28" t="s">
        <v>18</v>
      </c>
      <c r="C8" s="29">
        <v>400</v>
      </c>
      <c r="D8" s="30"/>
      <c r="E8" s="31">
        <v>400</v>
      </c>
      <c r="F8" s="32">
        <v>6</v>
      </c>
      <c r="G8" s="47">
        <v>131</v>
      </c>
      <c r="H8" s="45"/>
      <c r="I8" s="46">
        <v>129</v>
      </c>
      <c r="J8" s="59">
        <v>6</v>
      </c>
      <c r="K8" s="34">
        <f>C8+D8+E8+G8+H8+I8</f>
        <v>1060</v>
      </c>
      <c r="L8" s="17"/>
      <c r="M8" s="27"/>
      <c r="N8" s="18"/>
      <c r="O8" s="18"/>
      <c r="P8" s="18"/>
    </row>
    <row r="9" spans="1:16" ht="12.75" customHeight="1">
      <c r="A9" s="19">
        <v>2</v>
      </c>
      <c r="B9" s="28" t="s">
        <v>14</v>
      </c>
      <c r="C9" s="29">
        <v>807</v>
      </c>
      <c r="D9" s="30"/>
      <c r="E9" s="31"/>
      <c r="F9" s="32">
        <v>6</v>
      </c>
      <c r="G9" s="47">
        <v>300</v>
      </c>
      <c r="H9" s="45"/>
      <c r="I9" s="46"/>
      <c r="J9" s="59">
        <v>6</v>
      </c>
      <c r="K9" s="34">
        <f aca="true" t="shared" si="0" ref="K9:K35">C9+D9+E9+G9+H9+I9</f>
        <v>1107</v>
      </c>
      <c r="L9" s="18"/>
      <c r="M9" s="18"/>
      <c r="N9" s="18"/>
      <c r="O9" s="18"/>
      <c r="P9" s="18"/>
    </row>
    <row r="10" spans="1:16" ht="13.5" customHeight="1">
      <c r="A10" s="19">
        <v>3</v>
      </c>
      <c r="B10" s="28" t="s">
        <v>15</v>
      </c>
      <c r="C10" s="29">
        <v>867</v>
      </c>
      <c r="D10" s="30"/>
      <c r="E10" s="31"/>
      <c r="F10" s="32">
        <v>6</v>
      </c>
      <c r="G10" s="47">
        <v>334</v>
      </c>
      <c r="H10" s="45"/>
      <c r="I10" s="46"/>
      <c r="J10" s="59">
        <v>6</v>
      </c>
      <c r="K10" s="34">
        <f t="shared" si="0"/>
        <v>1201</v>
      </c>
      <c r="L10" s="18"/>
      <c r="M10" s="18"/>
      <c r="N10" s="18"/>
      <c r="O10" s="18"/>
      <c r="P10" s="18"/>
    </row>
    <row r="11" spans="1:16" ht="18" customHeight="1">
      <c r="A11" s="19">
        <v>4</v>
      </c>
      <c r="B11" s="28" t="s">
        <v>16</v>
      </c>
      <c r="C11" s="29"/>
      <c r="D11" s="30">
        <v>2130</v>
      </c>
      <c r="E11" s="31"/>
      <c r="F11" s="32">
        <v>6</v>
      </c>
      <c r="G11" s="47">
        <v>28</v>
      </c>
      <c r="H11" s="50"/>
      <c r="I11" s="46"/>
      <c r="J11" s="60" t="s">
        <v>55</v>
      </c>
      <c r="K11" s="34">
        <f t="shared" si="0"/>
        <v>2158</v>
      </c>
      <c r="L11" s="18"/>
      <c r="M11" s="18"/>
      <c r="N11" s="18"/>
      <c r="O11" s="18"/>
      <c r="P11" s="18"/>
    </row>
    <row r="12" spans="1:16" ht="19.5" customHeight="1">
      <c r="A12" s="19">
        <v>5</v>
      </c>
      <c r="B12" s="28" t="s">
        <v>17</v>
      </c>
      <c r="C12" s="29">
        <v>53</v>
      </c>
      <c r="D12" s="30"/>
      <c r="E12" s="31"/>
      <c r="F12" s="60" t="s">
        <v>55</v>
      </c>
      <c r="G12" s="47">
        <v>22</v>
      </c>
      <c r="H12" s="45"/>
      <c r="I12" s="46"/>
      <c r="J12" s="60" t="s">
        <v>55</v>
      </c>
      <c r="K12" s="34">
        <f t="shared" si="0"/>
        <v>75</v>
      </c>
      <c r="L12" s="18"/>
      <c r="M12" s="18"/>
      <c r="N12" s="18"/>
      <c r="O12" s="18"/>
      <c r="P12" s="18"/>
    </row>
    <row r="13" spans="1:16" ht="12.75" customHeight="1">
      <c r="A13" s="19">
        <v>6</v>
      </c>
      <c r="B13" s="28" t="s">
        <v>19</v>
      </c>
      <c r="C13" s="29">
        <v>1183</v>
      </c>
      <c r="D13" s="30"/>
      <c r="E13" s="31"/>
      <c r="F13" s="32">
        <v>6</v>
      </c>
      <c r="G13" s="47">
        <v>426</v>
      </c>
      <c r="H13" s="45"/>
      <c r="I13" s="46"/>
      <c r="J13" s="59">
        <v>6</v>
      </c>
      <c r="K13" s="34">
        <f t="shared" si="0"/>
        <v>1609</v>
      </c>
      <c r="L13" s="35"/>
      <c r="M13" s="35"/>
      <c r="N13" s="35"/>
      <c r="O13" s="35"/>
      <c r="P13" s="35"/>
    </row>
    <row r="14" spans="1:16" ht="12.75" customHeight="1">
      <c r="A14" s="19">
        <v>7</v>
      </c>
      <c r="B14" s="28" t="s">
        <v>20</v>
      </c>
      <c r="C14" s="29">
        <v>1165</v>
      </c>
      <c r="D14" s="30"/>
      <c r="E14" s="31"/>
      <c r="F14" s="32">
        <v>6</v>
      </c>
      <c r="G14" s="47">
        <v>361</v>
      </c>
      <c r="H14" s="45"/>
      <c r="I14" s="46"/>
      <c r="J14" s="59">
        <v>6</v>
      </c>
      <c r="K14" s="34">
        <f t="shared" si="0"/>
        <v>1526</v>
      </c>
      <c r="L14" s="35"/>
      <c r="M14" s="35"/>
      <c r="N14" s="35"/>
      <c r="O14" s="35"/>
      <c r="P14" s="35"/>
    </row>
    <row r="15" spans="1:16" ht="12.75" customHeight="1">
      <c r="A15" s="19">
        <v>8</v>
      </c>
      <c r="B15" s="28" t="s">
        <v>21</v>
      </c>
      <c r="C15" s="29">
        <v>2059</v>
      </c>
      <c r="D15" s="30"/>
      <c r="E15" s="31"/>
      <c r="F15" s="32">
        <v>6</v>
      </c>
      <c r="G15" s="47">
        <v>839</v>
      </c>
      <c r="H15" s="45"/>
      <c r="I15" s="46"/>
      <c r="J15" s="59">
        <v>6</v>
      </c>
      <c r="K15" s="34">
        <f t="shared" si="0"/>
        <v>2898</v>
      </c>
      <c r="L15" s="35"/>
      <c r="M15" s="35"/>
      <c r="N15" s="35"/>
      <c r="O15" s="35"/>
      <c r="P15" s="35"/>
    </row>
    <row r="16" spans="1:16" ht="12.75" customHeight="1">
      <c r="A16" s="19">
        <v>9</v>
      </c>
      <c r="B16" s="28" t="s">
        <v>22</v>
      </c>
      <c r="C16" s="29">
        <v>2970</v>
      </c>
      <c r="D16" s="30">
        <v>358</v>
      </c>
      <c r="E16" s="31"/>
      <c r="F16" s="32">
        <v>6</v>
      </c>
      <c r="G16" s="47">
        <v>1760</v>
      </c>
      <c r="H16" s="49">
        <v>83</v>
      </c>
      <c r="I16" s="46"/>
      <c r="J16" s="59">
        <v>6</v>
      </c>
      <c r="K16" s="34">
        <f t="shared" si="0"/>
        <v>5171</v>
      </c>
      <c r="L16" s="35"/>
      <c r="M16" s="35"/>
      <c r="N16" s="35"/>
      <c r="O16" s="35"/>
      <c r="P16" s="35"/>
    </row>
    <row r="17" spans="1:16" ht="12.75" customHeight="1">
      <c r="A17" s="19">
        <v>10</v>
      </c>
      <c r="B17" s="28" t="s">
        <v>47</v>
      </c>
      <c r="C17" s="58">
        <v>800</v>
      </c>
      <c r="D17" s="30"/>
      <c r="E17" s="31"/>
      <c r="F17" s="32">
        <v>6</v>
      </c>
      <c r="G17" s="47">
        <v>234</v>
      </c>
      <c r="H17" s="45"/>
      <c r="I17" s="46"/>
      <c r="J17" s="59">
        <v>6</v>
      </c>
      <c r="K17" s="34">
        <f t="shared" si="0"/>
        <v>1034</v>
      </c>
      <c r="L17" s="35"/>
      <c r="M17" s="35"/>
      <c r="N17" s="35"/>
      <c r="O17" s="35"/>
      <c r="P17" s="35"/>
    </row>
    <row r="18" spans="1:16" ht="12.75" customHeight="1">
      <c r="A18" s="19">
        <v>11</v>
      </c>
      <c r="B18" s="28" t="s">
        <v>23</v>
      </c>
      <c r="C18" s="29">
        <v>7293</v>
      </c>
      <c r="D18" s="30"/>
      <c r="E18" s="31"/>
      <c r="F18" s="32">
        <v>6</v>
      </c>
      <c r="G18" s="51">
        <v>2314</v>
      </c>
      <c r="H18" s="45"/>
      <c r="I18" s="46"/>
      <c r="J18" s="59">
        <v>6</v>
      </c>
      <c r="K18" s="34">
        <f t="shared" si="0"/>
        <v>9607</v>
      </c>
      <c r="L18" s="35"/>
      <c r="M18" s="35"/>
      <c r="N18" s="35"/>
      <c r="O18" s="35"/>
      <c r="P18" s="35"/>
    </row>
    <row r="19" spans="1:16" ht="12.75" customHeight="1">
      <c r="A19" s="19">
        <v>12</v>
      </c>
      <c r="B19" s="28" t="s">
        <v>24</v>
      </c>
      <c r="C19" s="29">
        <v>7268</v>
      </c>
      <c r="D19" s="30"/>
      <c r="E19" s="31"/>
      <c r="F19" s="32">
        <v>6</v>
      </c>
      <c r="G19" s="51">
        <v>2131</v>
      </c>
      <c r="H19" s="45"/>
      <c r="I19" s="46"/>
      <c r="J19" s="59">
        <v>6</v>
      </c>
      <c r="K19" s="34">
        <f t="shared" si="0"/>
        <v>9399</v>
      </c>
      <c r="L19" s="35"/>
      <c r="M19" s="35"/>
      <c r="N19" s="35"/>
      <c r="O19" s="35"/>
      <c r="P19" s="35"/>
    </row>
    <row r="20" spans="1:16" ht="12.75" customHeight="1">
      <c r="A20" s="19">
        <v>13</v>
      </c>
      <c r="B20" s="28" t="s">
        <v>25</v>
      </c>
      <c r="C20" s="29">
        <v>793</v>
      </c>
      <c r="D20" s="30"/>
      <c r="E20" s="31"/>
      <c r="F20" s="32">
        <v>6</v>
      </c>
      <c r="G20" s="47">
        <v>337</v>
      </c>
      <c r="H20" s="45"/>
      <c r="I20" s="46"/>
      <c r="J20" s="59">
        <v>6</v>
      </c>
      <c r="K20" s="34">
        <f t="shared" si="0"/>
        <v>1130</v>
      </c>
      <c r="L20" s="35"/>
      <c r="M20" s="54"/>
      <c r="N20" s="35"/>
      <c r="O20" s="35"/>
      <c r="P20" s="35"/>
    </row>
    <row r="21" spans="1:16" ht="12.75" customHeight="1">
      <c r="A21" s="19">
        <v>14</v>
      </c>
      <c r="B21" s="28" t="s">
        <v>26</v>
      </c>
      <c r="C21" s="29">
        <v>1748</v>
      </c>
      <c r="D21" s="30"/>
      <c r="E21" s="31"/>
      <c r="F21" s="32">
        <v>6</v>
      </c>
      <c r="G21" s="47">
        <v>0</v>
      </c>
      <c r="H21" s="45"/>
      <c r="I21" s="46"/>
      <c r="J21" s="61" t="s">
        <v>56</v>
      </c>
      <c r="K21" s="34">
        <f t="shared" si="0"/>
        <v>1748</v>
      </c>
      <c r="L21" s="35"/>
      <c r="M21" s="35"/>
      <c r="N21" s="35"/>
      <c r="O21" s="35"/>
      <c r="P21" s="35"/>
    </row>
    <row r="22" spans="1:16" ht="12.75" customHeight="1">
      <c r="A22" s="19">
        <v>15</v>
      </c>
      <c r="B22" s="28" t="s">
        <v>52</v>
      </c>
      <c r="C22" s="29">
        <v>0</v>
      </c>
      <c r="D22" s="30"/>
      <c r="E22" s="31"/>
      <c r="F22" s="61" t="s">
        <v>56</v>
      </c>
      <c r="G22" s="52">
        <v>852</v>
      </c>
      <c r="H22" s="45"/>
      <c r="I22" s="46"/>
      <c r="J22" s="59">
        <v>6</v>
      </c>
      <c r="K22" s="34">
        <f t="shared" si="0"/>
        <v>852</v>
      </c>
      <c r="L22" s="35"/>
      <c r="M22" s="35"/>
      <c r="N22" s="35"/>
      <c r="O22" s="35"/>
      <c r="P22" s="35"/>
    </row>
    <row r="23" spans="1:16" ht="12.75" customHeight="1">
      <c r="A23" s="19">
        <v>16</v>
      </c>
      <c r="B23" s="28" t="s">
        <v>49</v>
      </c>
      <c r="C23" s="53">
        <v>12548</v>
      </c>
      <c r="D23" s="30"/>
      <c r="E23" s="31"/>
      <c r="F23" s="32">
        <v>6</v>
      </c>
      <c r="G23" s="52">
        <v>7174</v>
      </c>
      <c r="H23" s="45"/>
      <c r="I23" s="46"/>
      <c r="J23" s="59">
        <v>6</v>
      </c>
      <c r="K23" s="34">
        <f t="shared" si="0"/>
        <v>19722</v>
      </c>
      <c r="L23" s="35"/>
      <c r="M23" s="35"/>
      <c r="N23" s="35"/>
      <c r="O23" s="35"/>
      <c r="P23" s="35"/>
    </row>
    <row r="24" spans="1:16" ht="12.75" customHeight="1">
      <c r="A24" s="19">
        <v>17</v>
      </c>
      <c r="B24" s="28" t="s">
        <v>27</v>
      </c>
      <c r="C24" s="29">
        <v>1200</v>
      </c>
      <c r="D24" s="30"/>
      <c r="E24" s="31"/>
      <c r="F24" s="32">
        <v>6</v>
      </c>
      <c r="G24" s="52">
        <v>1100</v>
      </c>
      <c r="H24" s="45"/>
      <c r="I24" s="46"/>
      <c r="J24" s="59">
        <v>6</v>
      </c>
      <c r="K24" s="34">
        <f t="shared" si="0"/>
        <v>2300</v>
      </c>
      <c r="L24" s="35"/>
      <c r="M24" s="35"/>
      <c r="N24" s="35"/>
      <c r="O24" s="35"/>
      <c r="P24" s="35"/>
    </row>
    <row r="25" spans="1:16" ht="12.75" customHeight="1">
      <c r="A25" s="19">
        <v>18</v>
      </c>
      <c r="B25" s="28" t="s">
        <v>28</v>
      </c>
      <c r="C25" s="29">
        <v>400</v>
      </c>
      <c r="D25" s="30">
        <v>1900</v>
      </c>
      <c r="E25" s="31">
        <v>400</v>
      </c>
      <c r="F25" s="32">
        <v>6</v>
      </c>
      <c r="G25" s="52">
        <v>1150</v>
      </c>
      <c r="H25" s="45"/>
      <c r="I25" s="46">
        <v>129</v>
      </c>
      <c r="J25" s="59">
        <v>6</v>
      </c>
      <c r="K25" s="34">
        <f t="shared" si="0"/>
        <v>3979</v>
      </c>
      <c r="L25" s="35"/>
      <c r="M25" s="35"/>
      <c r="N25" s="35"/>
      <c r="O25" s="35"/>
      <c r="P25" s="35"/>
    </row>
    <row r="26" spans="1:16" ht="12.75" customHeight="1">
      <c r="A26" s="19">
        <v>19</v>
      </c>
      <c r="B26" s="28" t="s">
        <v>29</v>
      </c>
      <c r="C26" s="29">
        <v>1200</v>
      </c>
      <c r="D26" s="30"/>
      <c r="E26" s="31"/>
      <c r="F26" s="32">
        <v>6</v>
      </c>
      <c r="G26" s="52">
        <v>1100</v>
      </c>
      <c r="H26" s="45"/>
      <c r="I26" s="46"/>
      <c r="J26" s="59">
        <v>6</v>
      </c>
      <c r="K26" s="34">
        <f t="shared" si="0"/>
        <v>2300</v>
      </c>
      <c r="L26" s="35"/>
      <c r="M26" s="35"/>
      <c r="N26" s="35"/>
      <c r="O26" s="35"/>
      <c r="P26" s="35"/>
    </row>
    <row r="27" spans="1:16" ht="12.75" customHeight="1">
      <c r="A27" s="19">
        <v>20</v>
      </c>
      <c r="B27" s="28" t="s">
        <v>53</v>
      </c>
      <c r="C27" s="29">
        <v>1500</v>
      </c>
      <c r="D27" s="30"/>
      <c r="E27" s="31"/>
      <c r="F27" s="32">
        <v>2</v>
      </c>
      <c r="G27" s="55">
        <v>1032</v>
      </c>
      <c r="H27" s="45"/>
      <c r="I27" s="46"/>
      <c r="J27" s="59">
        <v>6</v>
      </c>
      <c r="K27" s="34">
        <f t="shared" si="0"/>
        <v>2532</v>
      </c>
      <c r="L27" s="35"/>
      <c r="M27" s="35"/>
      <c r="N27" s="35"/>
      <c r="O27" s="35"/>
      <c r="P27" s="35"/>
    </row>
    <row r="28" spans="1:16" ht="12.75" customHeight="1">
      <c r="A28" s="19">
        <v>21</v>
      </c>
      <c r="B28" s="28" t="s">
        <v>30</v>
      </c>
      <c r="C28" s="29"/>
      <c r="D28" s="29">
        <v>20599</v>
      </c>
      <c r="E28" s="31"/>
      <c r="F28" s="32">
        <v>6</v>
      </c>
      <c r="G28" s="51"/>
      <c r="H28" s="56">
        <v>26220</v>
      </c>
      <c r="I28" s="56"/>
      <c r="J28" s="59">
        <v>6</v>
      </c>
      <c r="K28" s="34">
        <f t="shared" si="0"/>
        <v>46819</v>
      </c>
      <c r="L28" s="35"/>
      <c r="M28" s="35"/>
      <c r="N28" s="35"/>
      <c r="O28" s="35"/>
      <c r="P28" s="35"/>
    </row>
    <row r="29" spans="1:16" ht="12.75" customHeight="1">
      <c r="A29" s="19">
        <v>22</v>
      </c>
      <c r="B29" s="28" t="s">
        <v>31</v>
      </c>
      <c r="C29" s="29">
        <v>6688</v>
      </c>
      <c r="D29" s="30"/>
      <c r="E29" s="31"/>
      <c r="F29" s="32">
        <v>6</v>
      </c>
      <c r="G29" s="51">
        <v>7828</v>
      </c>
      <c r="H29" s="45"/>
      <c r="I29" s="46"/>
      <c r="J29" s="59">
        <v>6</v>
      </c>
      <c r="K29" s="34">
        <f t="shared" si="0"/>
        <v>14516</v>
      </c>
      <c r="L29" s="35"/>
      <c r="M29" s="35"/>
      <c r="N29" s="35"/>
      <c r="O29" s="35"/>
      <c r="P29" s="35"/>
    </row>
    <row r="30" spans="1:16" ht="12.75" customHeight="1">
      <c r="A30" s="19">
        <v>23</v>
      </c>
      <c r="B30" s="28" t="s">
        <v>32</v>
      </c>
      <c r="C30" s="29">
        <v>1385</v>
      </c>
      <c r="D30" s="30"/>
      <c r="E30" s="31"/>
      <c r="F30" s="32">
        <v>6</v>
      </c>
      <c r="G30" s="47">
        <v>4188</v>
      </c>
      <c r="H30" s="45"/>
      <c r="I30" s="46"/>
      <c r="J30" s="59">
        <v>6</v>
      </c>
      <c r="K30" s="34">
        <f t="shared" si="0"/>
        <v>5573</v>
      </c>
      <c r="L30" s="35"/>
      <c r="M30" s="35"/>
      <c r="N30" s="35"/>
      <c r="O30" s="35"/>
      <c r="P30" s="35"/>
    </row>
    <row r="31" spans="1:16" ht="12.75" customHeight="1">
      <c r="A31" s="19">
        <v>24</v>
      </c>
      <c r="B31" s="28" t="s">
        <v>33</v>
      </c>
      <c r="C31" s="58">
        <v>46</v>
      </c>
      <c r="D31" s="30"/>
      <c r="E31" s="31"/>
      <c r="F31" s="32">
        <v>1</v>
      </c>
      <c r="G31" s="51">
        <v>0</v>
      </c>
      <c r="H31" s="45"/>
      <c r="I31" s="46"/>
      <c r="J31" s="61" t="s">
        <v>56</v>
      </c>
      <c r="K31" s="34">
        <f t="shared" si="0"/>
        <v>46</v>
      </c>
      <c r="L31" s="35"/>
      <c r="M31" s="35"/>
      <c r="N31" s="35"/>
      <c r="O31" s="35"/>
      <c r="P31" s="35"/>
    </row>
    <row r="32" spans="1:16" ht="12" customHeight="1">
      <c r="A32" s="19">
        <v>25</v>
      </c>
      <c r="B32" s="28" t="s">
        <v>34</v>
      </c>
      <c r="C32" s="29">
        <v>2060</v>
      </c>
      <c r="D32" s="36"/>
      <c r="E32" s="31"/>
      <c r="F32" s="32">
        <v>1</v>
      </c>
      <c r="G32" s="47">
        <v>0</v>
      </c>
      <c r="H32" s="45"/>
      <c r="I32" s="46"/>
      <c r="J32" s="61" t="s">
        <v>56</v>
      </c>
      <c r="K32" s="34">
        <f t="shared" si="0"/>
        <v>2060</v>
      </c>
      <c r="L32" s="35"/>
      <c r="M32" s="35"/>
      <c r="N32" s="35"/>
      <c r="O32" s="35"/>
      <c r="P32" s="35"/>
    </row>
    <row r="33" spans="1:16" ht="12" customHeight="1">
      <c r="A33" s="19">
        <v>26</v>
      </c>
      <c r="B33" s="28" t="s">
        <v>51</v>
      </c>
      <c r="C33" s="29">
        <v>6082</v>
      </c>
      <c r="D33" s="36"/>
      <c r="E33" s="31"/>
      <c r="F33" s="32">
        <v>6</v>
      </c>
      <c r="G33" s="52">
        <v>4091</v>
      </c>
      <c r="H33" s="45"/>
      <c r="I33" s="46"/>
      <c r="J33" s="59">
        <v>6</v>
      </c>
      <c r="K33" s="34">
        <f t="shared" si="0"/>
        <v>10173</v>
      </c>
      <c r="L33" s="35"/>
      <c r="M33" s="35"/>
      <c r="N33" s="35"/>
      <c r="O33" s="35"/>
      <c r="P33" s="35"/>
    </row>
    <row r="34" spans="1:16" ht="12" customHeight="1">
      <c r="A34" s="19">
        <v>27</v>
      </c>
      <c r="B34" s="28" t="s">
        <v>35</v>
      </c>
      <c r="C34" s="29">
        <v>3614</v>
      </c>
      <c r="D34" s="36"/>
      <c r="E34" s="31"/>
      <c r="F34" s="32">
        <v>6</v>
      </c>
      <c r="G34" s="44">
        <v>0</v>
      </c>
      <c r="H34" s="45"/>
      <c r="I34" s="46"/>
      <c r="J34" s="61" t="s">
        <v>56</v>
      </c>
      <c r="K34" s="34">
        <f t="shared" si="0"/>
        <v>3614</v>
      </c>
      <c r="L34" s="35"/>
      <c r="M34" s="35"/>
      <c r="N34" s="35"/>
      <c r="O34" s="35"/>
      <c r="P34" s="35"/>
    </row>
    <row r="35" spans="1:16" ht="12.75" customHeight="1">
      <c r="A35" s="19">
        <v>28</v>
      </c>
      <c r="B35" s="28" t="s">
        <v>36</v>
      </c>
      <c r="C35" s="29">
        <v>3614</v>
      </c>
      <c r="D35" s="36"/>
      <c r="E35" s="31"/>
      <c r="F35" s="32">
        <v>6</v>
      </c>
      <c r="G35" s="44">
        <v>0</v>
      </c>
      <c r="H35" s="45"/>
      <c r="I35" s="46"/>
      <c r="J35" s="61" t="s">
        <v>56</v>
      </c>
      <c r="K35" s="34">
        <f t="shared" si="0"/>
        <v>3614</v>
      </c>
      <c r="L35" s="35"/>
      <c r="M35" s="13"/>
      <c r="N35" s="35"/>
      <c r="O35" s="13"/>
      <c r="P35" s="13"/>
    </row>
    <row r="36" spans="1:11" ht="12" customHeight="1">
      <c r="A36" s="19"/>
      <c r="B36" s="37" t="s">
        <v>37</v>
      </c>
      <c r="C36" s="72">
        <f>SUM(C8:C35)+D11+E8+D16+D25+E25+D28</f>
        <v>93530</v>
      </c>
      <c r="D36" s="73"/>
      <c r="E36" s="74"/>
      <c r="F36" s="32"/>
      <c r="G36" s="75">
        <f>SUM(G8:G35)+I8+H16+I28+I25+H28</f>
        <v>64293</v>
      </c>
      <c r="H36" s="76"/>
      <c r="I36" s="77"/>
      <c r="J36" s="33"/>
      <c r="K36" s="38">
        <f>SUM(K8:K35)</f>
        <v>157823</v>
      </c>
    </row>
    <row r="37" spans="2:11" ht="6.75" customHeight="1">
      <c r="B37" s="18"/>
      <c r="C37" s="57"/>
      <c r="D37" s="57"/>
      <c r="K37" s="57"/>
    </row>
    <row r="38" spans="1:11" ht="12.75" customHeight="1">
      <c r="A38" s="67" t="s">
        <v>38</v>
      </c>
      <c r="B38" s="67"/>
      <c r="C38" s="39" t="s">
        <v>39</v>
      </c>
      <c r="D38" s="39" t="s">
        <v>46</v>
      </c>
      <c r="E38" s="68"/>
      <c r="F38" s="68"/>
      <c r="K38" s="57"/>
    </row>
    <row r="39" spans="1:6" ht="11.25" customHeight="1">
      <c r="A39" s="66" t="s">
        <v>40</v>
      </c>
      <c r="B39" s="66"/>
      <c r="C39" s="3">
        <v>2</v>
      </c>
      <c r="D39" s="3">
        <v>2</v>
      </c>
      <c r="F39" s="57"/>
    </row>
    <row r="40" spans="1:4" ht="11.25" customHeight="1">
      <c r="A40" s="69" t="s">
        <v>41</v>
      </c>
      <c r="B40" s="69"/>
      <c r="C40" s="2"/>
      <c r="D40" s="2"/>
    </row>
    <row r="41" spans="1:9" ht="11.25" customHeight="1">
      <c r="A41" s="71" t="s">
        <v>50</v>
      </c>
      <c r="B41" s="71"/>
      <c r="C41" s="43">
        <v>2</v>
      </c>
      <c r="D41" s="43">
        <v>2</v>
      </c>
      <c r="E41" s="40"/>
      <c r="F41" s="40"/>
      <c r="G41" s="40"/>
      <c r="H41" s="40"/>
      <c r="I41" s="40"/>
    </row>
    <row r="42" spans="1:9" ht="10.5" customHeight="1">
      <c r="A42" s="71" t="s">
        <v>42</v>
      </c>
      <c r="B42" s="71"/>
      <c r="C42" s="43">
        <v>2</v>
      </c>
      <c r="D42" s="43">
        <v>2</v>
      </c>
      <c r="E42" s="40"/>
      <c r="F42" s="40"/>
      <c r="G42" s="40"/>
      <c r="H42" s="40"/>
      <c r="I42" s="40"/>
    </row>
    <row r="43" spans="1:11" ht="10.5" customHeight="1">
      <c r="A43" s="66" t="s">
        <v>43</v>
      </c>
      <c r="B43" s="66"/>
      <c r="C43" s="41" t="s">
        <v>44</v>
      </c>
      <c r="D43" s="41" t="s">
        <v>45</v>
      </c>
      <c r="E43" s="42"/>
      <c r="F43" s="42"/>
      <c r="G43" s="42"/>
      <c r="H43" s="42"/>
      <c r="I43" s="42"/>
      <c r="J43" s="42"/>
      <c r="K43" s="42"/>
    </row>
    <row r="44" ht="12.75">
      <c r="B44" s="9"/>
    </row>
    <row r="45" ht="12.75" customHeight="1">
      <c r="B45" s="9"/>
    </row>
    <row r="46" ht="12.75">
      <c r="B46" s="9"/>
    </row>
    <row r="47" ht="12.75">
      <c r="B47" s="42"/>
    </row>
  </sheetData>
  <sheetProtection selectLockedCells="1" selectUnlockedCells="1"/>
  <mergeCells count="17">
    <mergeCell ref="C36:E36"/>
    <mergeCell ref="G36:I36"/>
    <mergeCell ref="A5:B6"/>
    <mergeCell ref="C5:F5"/>
    <mergeCell ref="G5:J5"/>
    <mergeCell ref="C6:E6"/>
    <mergeCell ref="G6:I6"/>
    <mergeCell ref="A1:K1"/>
    <mergeCell ref="A2:K2"/>
    <mergeCell ref="A43:B43"/>
    <mergeCell ref="A38:B38"/>
    <mergeCell ref="E38:F38"/>
    <mergeCell ref="A39:B39"/>
    <mergeCell ref="A40:B40"/>
    <mergeCell ref="A3:K3"/>
    <mergeCell ref="A41:B41"/>
    <mergeCell ref="A42:B42"/>
  </mergeCells>
  <printOptions/>
  <pageMargins left="0.9448818897637796" right="0.15748031496062992" top="0" bottom="0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2013-04-17T12:28:32Z</cp:lastPrinted>
  <dcterms:created xsi:type="dcterms:W3CDTF">2013-03-25T17:30:23Z</dcterms:created>
  <dcterms:modified xsi:type="dcterms:W3CDTF">2013-05-08T07:31:47Z</dcterms:modified>
  <cp:category/>
  <cp:version/>
  <cp:contentType/>
  <cp:contentStatus/>
</cp:coreProperties>
</file>