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egato C" sheetId="1" r:id="rId1"/>
  </sheets>
  <definedNames>
    <definedName name="_xlnm.Print_Area" localSheetId="0">'Allegato C'!$A$1:$F$48</definedName>
  </definedNames>
  <calcPr fullCalcOnLoad="1"/>
</workbook>
</file>

<file path=xl/sharedStrings.xml><?xml version="1.0" encoding="utf-8"?>
<sst xmlns="http://schemas.openxmlformats.org/spreadsheetml/2006/main" count="118" uniqueCount="53">
  <si>
    <t>SEDE</t>
  </si>
  <si>
    <t xml:space="preserve">N.RO ANALIZZATORI </t>
  </si>
  <si>
    <t>Lab.S.Orsola-Urologia</t>
  </si>
  <si>
    <t>SI</t>
  </si>
  <si>
    <t>Lab.S.Orsola-Urgenze</t>
  </si>
  <si>
    <t>Laboratorio  Bellaria</t>
  </si>
  <si>
    <t>Laboratorio Budrio</t>
  </si>
  <si>
    <t>NO</t>
  </si>
  <si>
    <t>TOTALE</t>
  </si>
  <si>
    <t xml:space="preserve"> IOR Patologia Clinica</t>
  </si>
  <si>
    <t>Laboratorio Analisi Bazzano</t>
  </si>
  <si>
    <t>Laboratorio Analisi Bentivoglio</t>
  </si>
  <si>
    <t>Laboratorio Analisi Loiano</t>
  </si>
  <si>
    <t>Laboratorio Analisi Porretta</t>
  </si>
  <si>
    <t>Laboratorio Analisi San Giovanni in Persiceto</t>
  </si>
  <si>
    <t>Laboratorio Analisi Vergato</t>
  </si>
  <si>
    <t>ALLEGATO C</t>
  </si>
  <si>
    <t xml:space="preserve">N.REFERTI </t>
  </si>
  <si>
    <t>TIPO ANALIZZATORE</t>
  </si>
  <si>
    <t>COLLEGAMENTO  LIS</t>
  </si>
  <si>
    <t>Sistema integrato</t>
  </si>
  <si>
    <t>LUNEDI'-SABATO 7,30 – 16,00</t>
  </si>
  <si>
    <t>Analizzatore Automatico</t>
  </si>
  <si>
    <t>LUNEDI' – DOMENICA  H 24</t>
  </si>
  <si>
    <t>Analizzatore Semi-Automatico</t>
  </si>
  <si>
    <t>LUNEDI' – DOMENICA  8-20</t>
  </si>
  <si>
    <t>LUNEDI'-SABATO 8,00 – 17,00</t>
  </si>
  <si>
    <t>LUNEDI' – SABATO 7,30 – 14,00</t>
  </si>
  <si>
    <t xml:space="preserve">ISTITUTO ORTOPEDICO RIZZOLI </t>
  </si>
  <si>
    <t>solo back/up</t>
  </si>
  <si>
    <t>AZIENDA USL BOLOGNA</t>
  </si>
  <si>
    <t>N.ro totale Analizzatori</t>
  </si>
  <si>
    <t>LUNEDI' -VENERDI' 8,00-18,00 SABATO-FESTIVI :  8.00-1400 (Routine+urgenze)</t>
  </si>
  <si>
    <t>AZIENDA USL di  IMOLA</t>
  </si>
  <si>
    <t>Analizzatori automatici</t>
  </si>
  <si>
    <t>Analizzatori semi- automatici</t>
  </si>
  <si>
    <t>Tipologia e Numero di analizzatori</t>
  </si>
  <si>
    <t>ORGANIZZAZIONE DELLA ATTIVITA'</t>
  </si>
  <si>
    <t>N.ro medio Referti / anno / analizzatore</t>
  </si>
  <si>
    <t xml:space="preserve">Sistemi integrati </t>
  </si>
  <si>
    <t>Attività annua, caratteristiche organizzative, strumentazione minima richiesta</t>
  </si>
  <si>
    <t>FORNITURA IN SERVICE DI SISTEMI DIAGNOSTICI PER L' ESAME DELLE URINE</t>
  </si>
  <si>
    <t>RIEPILOGO</t>
  </si>
  <si>
    <t>N.ro Totale Annuo Referti</t>
  </si>
  <si>
    <t>Lab. Osp. Maggiore-Urologia+ Urgenze</t>
  </si>
  <si>
    <t>AZIENDA OSPEDALIERO UMIVERSITARIA  FERRARA</t>
  </si>
  <si>
    <t>AOU  BOLOGNA , POLICLINICO  S.ORSOLA -  MALPIGHI</t>
  </si>
  <si>
    <t>Per tutti i Laboratori: urgenze attività H 24 per 365 giorni/anno</t>
  </si>
  <si>
    <t>SOLO URGENZE</t>
  </si>
  <si>
    <t xml:space="preserve">LUNEDI'- SABATO  : 8.00-14.00 </t>
  </si>
  <si>
    <t xml:space="preserve">LUNEDI' - SABATO :  7.30-15.00 </t>
  </si>
  <si>
    <t>Lanboratorio Cona</t>
  </si>
  <si>
    <t>Laboratorio Imola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</si>
</sst>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&quot;€ &quot;#,##0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i/>
      <sz val="12"/>
      <name val="Verdana"/>
      <family val="2"/>
    </font>
    <font>
      <i/>
      <sz val="9"/>
      <name val="Arial"/>
      <family val="2"/>
    </font>
    <font>
      <b/>
      <sz val="20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" fontId="0" fillId="0" borderId="4" xfId="0" applyNumberFormat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9" fillId="4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4" borderId="0" xfId="0" applyFont="1" applyFill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93" zoomScaleNormal="93" workbookViewId="0" topLeftCell="A1">
      <selection activeCell="A21" sqref="A21:A22"/>
    </sheetView>
  </sheetViews>
  <sheetFormatPr defaultColWidth="9.140625" defaultRowHeight="12.75"/>
  <cols>
    <col min="1" max="1" width="27.140625" style="0" customWidth="1"/>
    <col min="2" max="2" width="10.57421875" style="0" customWidth="1"/>
    <col min="3" max="3" width="14.00390625" style="0" customWidth="1"/>
    <col min="4" max="4" width="26.140625" style="0" customWidth="1"/>
    <col min="5" max="5" width="14.8515625" style="0" customWidth="1"/>
    <col min="6" max="6" width="28.28125" style="0" customWidth="1"/>
    <col min="7" max="16384" width="11.57421875" style="0" customWidth="1"/>
  </cols>
  <sheetData>
    <row r="1" spans="1:6" ht="27.75" customHeight="1">
      <c r="A1" s="84" t="s">
        <v>41</v>
      </c>
      <c r="B1" s="84"/>
      <c r="C1" s="84"/>
      <c r="D1" s="84"/>
      <c r="E1" s="84"/>
      <c r="F1" s="84"/>
    </row>
    <row r="2" spans="1:6" ht="12.75">
      <c r="A2" s="89" t="s">
        <v>16</v>
      </c>
      <c r="B2" s="89"/>
      <c r="C2" s="89"/>
      <c r="D2" s="89"/>
      <c r="E2" s="89"/>
      <c r="F2" s="89"/>
    </row>
    <row r="3" spans="1:6" ht="23.25" customHeight="1">
      <c r="A3" s="89"/>
      <c r="B3" s="89"/>
      <c r="C3" s="89"/>
      <c r="D3" s="89"/>
      <c r="E3" s="89"/>
      <c r="F3" s="89"/>
    </row>
    <row r="4" spans="1:6" ht="18" customHeight="1">
      <c r="A4" s="97" t="s">
        <v>40</v>
      </c>
      <c r="B4" s="97"/>
      <c r="C4" s="97"/>
      <c r="D4" s="97"/>
      <c r="E4" s="97"/>
      <c r="F4" s="97"/>
    </row>
    <row r="5" spans="1:6" ht="15.75" customHeight="1">
      <c r="A5" s="74"/>
      <c r="B5" s="74"/>
      <c r="C5" s="74"/>
      <c r="D5" s="74"/>
      <c r="E5" s="74"/>
      <c r="F5" s="74"/>
    </row>
    <row r="6" spans="1:8" ht="15" customHeight="1">
      <c r="A6" s="47" t="s">
        <v>46</v>
      </c>
      <c r="B6" s="48"/>
      <c r="C6" s="49"/>
      <c r="D6" s="49"/>
      <c r="E6" s="49"/>
      <c r="F6" s="50"/>
      <c r="H6" s="71"/>
    </row>
    <row r="7" spans="1:6" ht="28.5" customHeight="1">
      <c r="A7" s="56" t="s">
        <v>0</v>
      </c>
      <c r="B7" s="56" t="s">
        <v>17</v>
      </c>
      <c r="C7" s="56" t="s">
        <v>1</v>
      </c>
      <c r="D7" s="56" t="s">
        <v>18</v>
      </c>
      <c r="E7" s="56" t="s">
        <v>19</v>
      </c>
      <c r="F7" s="56" t="s">
        <v>37</v>
      </c>
    </row>
    <row r="8" spans="1:6" ht="12.75">
      <c r="A8" s="57" t="s">
        <v>2</v>
      </c>
      <c r="B8" s="58">
        <v>233562</v>
      </c>
      <c r="C8" s="36">
        <v>3</v>
      </c>
      <c r="D8" s="32" t="s">
        <v>20</v>
      </c>
      <c r="E8" s="19" t="s">
        <v>3</v>
      </c>
      <c r="F8" s="31" t="s">
        <v>21</v>
      </c>
    </row>
    <row r="9" spans="1:6" ht="12.75">
      <c r="A9" s="59" t="s">
        <v>4</v>
      </c>
      <c r="B9" s="60">
        <v>10730</v>
      </c>
      <c r="C9" s="37">
        <v>1</v>
      </c>
      <c r="D9" s="28" t="s">
        <v>22</v>
      </c>
      <c r="E9" s="61" t="s">
        <v>3</v>
      </c>
      <c r="F9" s="28" t="s">
        <v>23</v>
      </c>
    </row>
    <row r="10" spans="1:6" ht="12.75">
      <c r="A10" s="2" t="s">
        <v>5</v>
      </c>
      <c r="B10" s="46">
        <v>2000</v>
      </c>
      <c r="C10" s="40">
        <v>1</v>
      </c>
      <c r="D10" s="5" t="s">
        <v>24</v>
      </c>
      <c r="E10" s="17" t="s">
        <v>7</v>
      </c>
      <c r="F10" s="2" t="s">
        <v>25</v>
      </c>
    </row>
    <row r="11" spans="1:6" ht="12.75">
      <c r="A11" s="2" t="s">
        <v>6</v>
      </c>
      <c r="B11" s="46">
        <v>1050</v>
      </c>
      <c r="C11" s="38">
        <v>1</v>
      </c>
      <c r="D11" s="2" t="s">
        <v>24</v>
      </c>
      <c r="E11" s="14" t="s">
        <v>7</v>
      </c>
      <c r="F11" s="2" t="s">
        <v>25</v>
      </c>
    </row>
    <row r="12" spans="1:6" ht="16.5" customHeight="1">
      <c r="A12" s="6" t="s">
        <v>8</v>
      </c>
      <c r="B12" s="7">
        <f>SUM(B8:B11)</f>
        <v>247342</v>
      </c>
      <c r="C12" s="8">
        <f>SUM(C8:C11)</f>
        <v>6</v>
      </c>
      <c r="D12" s="29"/>
      <c r="E12" s="30"/>
      <c r="F12" s="13"/>
    </row>
    <row r="13" ht="12.75">
      <c r="B13" s="15"/>
    </row>
    <row r="14" spans="1:6" ht="16.5" customHeight="1">
      <c r="A14" s="47" t="s">
        <v>45</v>
      </c>
      <c r="B14" s="48"/>
      <c r="C14" s="49"/>
      <c r="D14" s="49"/>
      <c r="E14" s="49"/>
      <c r="F14" s="50"/>
    </row>
    <row r="15" spans="1:6" ht="26.25" customHeight="1">
      <c r="A15" s="56" t="s">
        <v>0</v>
      </c>
      <c r="B15" s="56" t="s">
        <v>17</v>
      </c>
      <c r="C15" s="56" t="s">
        <v>1</v>
      </c>
      <c r="D15" s="56" t="s">
        <v>18</v>
      </c>
      <c r="E15" s="56" t="s">
        <v>19</v>
      </c>
      <c r="F15" s="56" t="s">
        <v>37</v>
      </c>
    </row>
    <row r="16" spans="1:6" ht="18.75" customHeight="1">
      <c r="A16" s="72" t="s">
        <v>51</v>
      </c>
      <c r="B16" s="63">
        <v>220000</v>
      </c>
      <c r="C16" s="39">
        <v>3</v>
      </c>
      <c r="D16" s="64" t="s">
        <v>20</v>
      </c>
      <c r="E16" s="65" t="s">
        <v>3</v>
      </c>
      <c r="F16" s="18" t="s">
        <v>26</v>
      </c>
    </row>
    <row r="17" spans="1:6" ht="18.75" customHeight="1">
      <c r="A17" s="6" t="s">
        <v>8</v>
      </c>
      <c r="B17" s="7">
        <f>SUM(B16)</f>
        <v>220000</v>
      </c>
      <c r="C17" s="8">
        <f>SUM(C16)</f>
        <v>3</v>
      </c>
      <c r="D17" s="54"/>
      <c r="E17" s="55"/>
      <c r="F17" s="30"/>
    </row>
    <row r="18" spans="1:6" ht="12.75">
      <c r="A18" s="88"/>
      <c r="B18" s="88"/>
      <c r="C18" s="88"/>
      <c r="D18" s="88"/>
      <c r="E18" s="88"/>
      <c r="F18" s="88"/>
    </row>
    <row r="19" spans="1:6" ht="16.5" customHeight="1">
      <c r="A19" s="47" t="s">
        <v>33</v>
      </c>
      <c r="B19" s="48"/>
      <c r="C19" s="49"/>
      <c r="D19" s="49"/>
      <c r="E19" s="49"/>
      <c r="F19" s="50"/>
    </row>
    <row r="20" spans="1:6" ht="33.75" customHeight="1">
      <c r="A20" s="56" t="s">
        <v>0</v>
      </c>
      <c r="B20" s="56" t="s">
        <v>17</v>
      </c>
      <c r="C20" s="56" t="s">
        <v>1</v>
      </c>
      <c r="D20" s="56" t="s">
        <v>18</v>
      </c>
      <c r="E20" s="56" t="s">
        <v>19</v>
      </c>
      <c r="F20" s="56" t="s">
        <v>37</v>
      </c>
    </row>
    <row r="21" spans="1:6" ht="14.25" customHeight="1">
      <c r="A21" s="90" t="s">
        <v>52</v>
      </c>
      <c r="B21" s="46">
        <v>97000</v>
      </c>
      <c r="C21" s="38">
        <v>2</v>
      </c>
      <c r="D21" s="22" t="s">
        <v>20</v>
      </c>
      <c r="E21" s="14" t="s">
        <v>3</v>
      </c>
      <c r="F21" s="2" t="s">
        <v>27</v>
      </c>
    </row>
    <row r="22" spans="1:6" ht="14.25" customHeight="1">
      <c r="A22" s="91"/>
      <c r="B22" s="46">
        <v>3000</v>
      </c>
      <c r="C22" s="38">
        <v>2</v>
      </c>
      <c r="D22" s="2" t="s">
        <v>24</v>
      </c>
      <c r="E22" s="14" t="s">
        <v>7</v>
      </c>
      <c r="F22" s="16" t="s">
        <v>23</v>
      </c>
    </row>
    <row r="23" spans="1:6" ht="16.5" customHeight="1">
      <c r="A23" s="6" t="s">
        <v>8</v>
      </c>
      <c r="B23" s="7">
        <f>SUM(B21:B22)</f>
        <v>100000</v>
      </c>
      <c r="C23" s="8">
        <f>SUM(C21:C22)</f>
        <v>4</v>
      </c>
      <c r="D23" s="29"/>
      <c r="E23" s="30"/>
      <c r="F23" s="13"/>
    </row>
    <row r="25" spans="1:6" ht="15.75" customHeight="1">
      <c r="A25" s="42" t="s">
        <v>28</v>
      </c>
      <c r="B25" s="43"/>
      <c r="C25" s="51"/>
      <c r="D25" s="51"/>
      <c r="E25" s="51"/>
      <c r="F25" s="52"/>
    </row>
    <row r="26" spans="1:6" ht="33" customHeight="1">
      <c r="A26" s="56" t="s">
        <v>0</v>
      </c>
      <c r="B26" s="56" t="s">
        <v>17</v>
      </c>
      <c r="C26" s="56" t="s">
        <v>1</v>
      </c>
      <c r="D26" s="56" t="s">
        <v>18</v>
      </c>
      <c r="E26" s="56" t="s">
        <v>19</v>
      </c>
      <c r="F26" s="56" t="s">
        <v>37</v>
      </c>
    </row>
    <row r="27" spans="1:6" ht="38.25">
      <c r="A27" s="95" t="s">
        <v>9</v>
      </c>
      <c r="B27" s="92">
        <v>6000</v>
      </c>
      <c r="C27" s="25">
        <v>1</v>
      </c>
      <c r="D27" s="26" t="s">
        <v>22</v>
      </c>
      <c r="E27" s="25" t="s">
        <v>3</v>
      </c>
      <c r="F27" s="27" t="s">
        <v>32</v>
      </c>
    </row>
    <row r="28" spans="1:6" ht="23.25" customHeight="1">
      <c r="A28" s="96"/>
      <c r="B28" s="92"/>
      <c r="C28" s="41">
        <v>1</v>
      </c>
      <c r="D28" s="66" t="s">
        <v>24</v>
      </c>
      <c r="E28" s="41" t="s">
        <v>7</v>
      </c>
      <c r="F28" s="66" t="s">
        <v>29</v>
      </c>
    </row>
    <row r="29" spans="1:6" ht="17.25" customHeight="1">
      <c r="A29" s="6" t="s">
        <v>8</v>
      </c>
      <c r="B29" s="7">
        <f>SUM(B27:B28)</f>
        <v>6000</v>
      </c>
      <c r="C29" s="8">
        <f>SUM(C27:C28)</f>
        <v>2</v>
      </c>
      <c r="D29" s="29"/>
      <c r="E29" s="30"/>
      <c r="F29" s="13"/>
    </row>
    <row r="31" spans="1:6" ht="18" customHeight="1">
      <c r="A31" s="53" t="s">
        <v>30</v>
      </c>
      <c r="B31" s="44"/>
      <c r="C31" s="44"/>
      <c r="D31" s="44"/>
      <c r="E31" s="44"/>
      <c r="F31" s="45"/>
    </row>
    <row r="32" spans="1:6" ht="33.75" customHeight="1">
      <c r="A32" s="56" t="s">
        <v>0</v>
      </c>
      <c r="B32" s="56" t="s">
        <v>17</v>
      </c>
      <c r="C32" s="56" t="s">
        <v>1</v>
      </c>
      <c r="D32" s="56" t="s">
        <v>18</v>
      </c>
      <c r="E32" s="56" t="s">
        <v>19</v>
      </c>
      <c r="F32" s="56" t="s">
        <v>37</v>
      </c>
    </row>
    <row r="33" spans="1:6" ht="15.75" customHeight="1">
      <c r="A33" s="93" t="s">
        <v>44</v>
      </c>
      <c r="B33" s="81">
        <v>269036</v>
      </c>
      <c r="C33" s="36">
        <v>3</v>
      </c>
      <c r="D33" s="32" t="s">
        <v>20</v>
      </c>
      <c r="E33" s="19" t="s">
        <v>3</v>
      </c>
      <c r="F33" s="78" t="s">
        <v>50</v>
      </c>
    </row>
    <row r="34" spans="1:6" ht="15" customHeight="1">
      <c r="A34" s="94"/>
      <c r="B34" s="82"/>
      <c r="C34" s="37">
        <v>1</v>
      </c>
      <c r="D34" s="33" t="s">
        <v>22</v>
      </c>
      <c r="E34" s="20" t="s">
        <v>3</v>
      </c>
      <c r="F34" s="79"/>
    </row>
    <row r="35" spans="1:6" ht="14.25" customHeight="1">
      <c r="A35" s="2" t="s">
        <v>10</v>
      </c>
      <c r="B35" s="46">
        <v>28712</v>
      </c>
      <c r="C35" s="38">
        <v>1</v>
      </c>
      <c r="D35" s="23" t="s">
        <v>22</v>
      </c>
      <c r="E35" s="3" t="s">
        <v>3</v>
      </c>
      <c r="F35" s="69" t="s">
        <v>48</v>
      </c>
    </row>
    <row r="36" spans="1:6" ht="15" customHeight="1">
      <c r="A36" s="75" t="s">
        <v>11</v>
      </c>
      <c r="B36" s="81">
        <v>66009</v>
      </c>
      <c r="C36" s="36">
        <v>1</v>
      </c>
      <c r="D36" s="32" t="s">
        <v>20</v>
      </c>
      <c r="E36" s="19" t="s">
        <v>3</v>
      </c>
      <c r="F36" s="80" t="s">
        <v>49</v>
      </c>
    </row>
    <row r="37" spans="1:6" ht="15.75" customHeight="1">
      <c r="A37" s="75"/>
      <c r="B37" s="83"/>
      <c r="C37" s="37">
        <v>1</v>
      </c>
      <c r="D37" s="33" t="s">
        <v>22</v>
      </c>
      <c r="E37" s="20" t="s">
        <v>3</v>
      </c>
      <c r="F37" s="79"/>
    </row>
    <row r="38" spans="1:6" ht="20.25" customHeight="1">
      <c r="A38" s="2" t="s">
        <v>12</v>
      </c>
      <c r="B38" s="46">
        <v>5960</v>
      </c>
      <c r="C38" s="38">
        <v>1</v>
      </c>
      <c r="D38" s="2" t="s">
        <v>24</v>
      </c>
      <c r="E38" s="3" t="s">
        <v>7</v>
      </c>
      <c r="F38" s="69" t="s">
        <v>48</v>
      </c>
    </row>
    <row r="39" spans="1:6" ht="21" customHeight="1">
      <c r="A39" s="2" t="s">
        <v>13</v>
      </c>
      <c r="B39" s="46">
        <v>5877</v>
      </c>
      <c r="C39" s="38">
        <v>1</v>
      </c>
      <c r="D39" s="2" t="s">
        <v>24</v>
      </c>
      <c r="E39" s="3" t="s">
        <v>7</v>
      </c>
      <c r="F39" s="69" t="s">
        <v>48</v>
      </c>
    </row>
    <row r="40" spans="1:6" ht="25.5">
      <c r="A40" s="10" t="s">
        <v>14</v>
      </c>
      <c r="B40" s="46">
        <v>542</v>
      </c>
      <c r="C40" s="39">
        <v>1</v>
      </c>
      <c r="D40" s="18" t="s">
        <v>24</v>
      </c>
      <c r="E40" s="24" t="s">
        <v>7</v>
      </c>
      <c r="F40" s="69" t="s">
        <v>48</v>
      </c>
    </row>
    <row r="41" spans="1:6" ht="18.75" customHeight="1">
      <c r="A41" s="2" t="s">
        <v>15</v>
      </c>
      <c r="B41" s="46">
        <v>522</v>
      </c>
      <c r="C41" s="38">
        <v>1</v>
      </c>
      <c r="D41" s="2" t="s">
        <v>24</v>
      </c>
      <c r="E41" s="3" t="s">
        <v>7</v>
      </c>
      <c r="F41" s="69" t="s">
        <v>48</v>
      </c>
    </row>
    <row r="42" spans="1:6" ht="23.25" customHeight="1">
      <c r="A42" s="6" t="s">
        <v>8</v>
      </c>
      <c r="B42" s="7">
        <f>SUM(B33:B41)</f>
        <v>376658</v>
      </c>
      <c r="C42" s="8">
        <f>SUM(C33:C41)</f>
        <v>11</v>
      </c>
      <c r="D42" s="29"/>
      <c r="E42" s="30"/>
      <c r="F42" s="70" t="s">
        <v>47</v>
      </c>
    </row>
    <row r="43" spans="1:6" ht="16.5" customHeight="1">
      <c r="A43" s="11"/>
      <c r="B43" s="12"/>
      <c r="C43" s="1"/>
      <c r="D43" s="62"/>
      <c r="E43" s="62"/>
      <c r="F43" s="9"/>
    </row>
    <row r="44" spans="1:6" ht="12.75">
      <c r="A44" s="11"/>
      <c r="B44" s="21"/>
      <c r="C44" s="1"/>
      <c r="D44" s="9"/>
      <c r="E44" s="9"/>
      <c r="F44" s="9"/>
    </row>
    <row r="45" spans="1:6" ht="38.25" customHeight="1">
      <c r="A45" s="85" t="s">
        <v>42</v>
      </c>
      <c r="B45" s="68" t="s">
        <v>43</v>
      </c>
      <c r="C45" s="67" t="s">
        <v>31</v>
      </c>
      <c r="D45" s="76" t="s">
        <v>36</v>
      </c>
      <c r="E45" s="77"/>
      <c r="F45" s="67" t="s">
        <v>38</v>
      </c>
    </row>
    <row r="46" spans="1:6" ht="14.25" customHeight="1">
      <c r="A46" s="86"/>
      <c r="B46" s="98">
        <f>B12+B16+B23+B29+B42</f>
        <v>950000</v>
      </c>
      <c r="C46" s="73">
        <f>C12+C16+C23+C29+C42</f>
        <v>26</v>
      </c>
      <c r="D46" s="34" t="s">
        <v>39</v>
      </c>
      <c r="E46" s="35">
        <v>12</v>
      </c>
      <c r="F46" s="4">
        <v>73500</v>
      </c>
    </row>
    <row r="47" spans="1:6" ht="14.25" customHeight="1">
      <c r="A47" s="86"/>
      <c r="B47" s="98"/>
      <c r="C47" s="73"/>
      <c r="D47" s="34" t="s">
        <v>34</v>
      </c>
      <c r="E47" s="35">
        <v>5</v>
      </c>
      <c r="F47" s="4">
        <v>10000</v>
      </c>
    </row>
    <row r="48" spans="1:6" ht="15.75" customHeight="1">
      <c r="A48" s="87"/>
      <c r="B48" s="98"/>
      <c r="C48" s="73"/>
      <c r="D48" s="34" t="s">
        <v>35</v>
      </c>
      <c r="E48" s="35">
        <v>9</v>
      </c>
      <c r="F48" s="4">
        <v>2000</v>
      </c>
    </row>
  </sheetData>
  <sheetProtection selectLockedCells="1" selectUnlockedCells="1"/>
  <mergeCells count="18">
    <mergeCell ref="A1:F1"/>
    <mergeCell ref="A45:A48"/>
    <mergeCell ref="A18:F18"/>
    <mergeCell ref="A2:F3"/>
    <mergeCell ref="A21:A22"/>
    <mergeCell ref="B27:B28"/>
    <mergeCell ref="A33:A34"/>
    <mergeCell ref="A27:A28"/>
    <mergeCell ref="A4:F4"/>
    <mergeCell ref="B46:B48"/>
    <mergeCell ref="C46:C48"/>
    <mergeCell ref="A5:F5"/>
    <mergeCell ref="A36:A37"/>
    <mergeCell ref="D45:E45"/>
    <mergeCell ref="F33:F34"/>
    <mergeCell ref="F36:F37"/>
    <mergeCell ref="B33:B34"/>
    <mergeCell ref="B36:B37"/>
  </mergeCells>
  <printOptions/>
  <pageMargins left="0" right="0" top="0.3937007874015748" bottom="0.2755905511811024" header="0.7874015748031497" footer="0.7874015748031497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2013-01-10T14:34:17Z</cp:lastPrinted>
  <dcterms:created xsi:type="dcterms:W3CDTF">2012-12-08T12:22:11Z</dcterms:created>
  <dcterms:modified xsi:type="dcterms:W3CDTF">2013-01-14T08:55:55Z</dcterms:modified>
  <cp:category/>
  <cp:version/>
  <cp:contentType/>
  <cp:contentStatus/>
</cp:coreProperties>
</file>