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25" windowHeight="10305" firstSheet="2" activeTab="5"/>
  </bookViews>
  <sheets>
    <sheet name="AUSL BOLOGNA" sheetId="1" r:id="rId1"/>
    <sheet name="SANT'ORSOLA MALPIGHI" sheetId="2" r:id="rId2"/>
    <sheet name="AUSL FERRARA " sheetId="3" r:id="rId3"/>
    <sheet name="AOSP FERRARA SANT'ANNA" sheetId="4" r:id="rId4"/>
    <sheet name="ASL IMOLA" sheetId="5" r:id="rId5"/>
    <sheet name="IST. ORT. RIZZOLI" sheetId="6" r:id="rId6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3"/>
  <c r="L52"/>
  <c r="M48"/>
  <c r="L48"/>
  <c r="L39"/>
  <c r="M39"/>
  <c r="M25"/>
  <c r="L25"/>
  <c r="M17"/>
  <c r="L17"/>
  <c r="M7"/>
  <c r="L7"/>
  <c r="N140" i="1"/>
  <c r="M140"/>
  <c r="N124"/>
  <c r="M124"/>
  <c r="N94"/>
  <c r="M94"/>
  <c r="N75"/>
  <c r="M75"/>
  <c r="N44"/>
  <c r="M44"/>
  <c r="N14"/>
  <c r="M14"/>
  <c r="M9" i="6"/>
  <c r="N9"/>
  <c r="M10" i="5"/>
  <c r="L10"/>
  <c r="L10" i="4"/>
  <c r="M10"/>
</calcChain>
</file>

<file path=xl/sharedStrings.xml><?xml version="1.0" encoding="utf-8"?>
<sst xmlns="http://schemas.openxmlformats.org/spreadsheetml/2006/main" count="1250" uniqueCount="432">
  <si>
    <t>N. SINISTRO BROKER</t>
  </si>
  <si>
    <t>N. SINISTRO COMPAGNIA</t>
  </si>
  <si>
    <t>COMPAGNIA</t>
  </si>
  <si>
    <t xml:space="preserve">N. POLIZZA </t>
  </si>
  <si>
    <t>DATA SINISTRO</t>
  </si>
  <si>
    <t>DATA DENUNCIA</t>
  </si>
  <si>
    <t>DATA DEFINIZIONE</t>
  </si>
  <si>
    <t>TIPO SINISTRO</t>
  </si>
  <si>
    <t>STATO SINISTRO</t>
  </si>
  <si>
    <t>DESCRIZIONE SINISTRO</t>
  </si>
  <si>
    <t>IMPORTO RISERVATO</t>
  </si>
  <si>
    <t xml:space="preserve">AUSL BOLOGNA </t>
  </si>
  <si>
    <t>STATISTICA SINISTRI DANNI VEICOLI IN MISSIONE PERIODO 05.07.2021 - 05.07.2026</t>
  </si>
  <si>
    <t xml:space="preserve">F2100015950-LB      </t>
  </si>
  <si>
    <t>26/11/2021</t>
  </si>
  <si>
    <t>16/02/2022</t>
  </si>
  <si>
    <t>07/10/2021</t>
  </si>
  <si>
    <t>21/04/2022</t>
  </si>
  <si>
    <t>15/03/2022</t>
  </si>
  <si>
    <t>24/05/2022</t>
  </si>
  <si>
    <t>20/06/2022</t>
  </si>
  <si>
    <t>02/03/2022</t>
  </si>
  <si>
    <t>18/07/2022</t>
  </si>
  <si>
    <t>05/05/2022</t>
  </si>
  <si>
    <t>02/05/2022</t>
  </si>
  <si>
    <t>08/09/2022</t>
  </si>
  <si>
    <t>17/10/2022</t>
  </si>
  <si>
    <t>19/01/2023</t>
  </si>
  <si>
    <t>19/09/2022</t>
  </si>
  <si>
    <t>16/05/2022</t>
  </si>
  <si>
    <t>23/01/2023</t>
  </si>
  <si>
    <t>12/12/2022</t>
  </si>
  <si>
    <t>16/01/2023</t>
  </si>
  <si>
    <t>03/04/2023</t>
  </si>
  <si>
    <t>30/05/2023</t>
  </si>
  <si>
    <t>21/06/2023</t>
  </si>
  <si>
    <t>04/07/2023</t>
  </si>
  <si>
    <t>18/07/2023</t>
  </si>
  <si>
    <t>11/10/2023</t>
  </si>
  <si>
    <t>19/10/2023</t>
  </si>
  <si>
    <t>11/09/2023</t>
  </si>
  <si>
    <t>21/11/2023</t>
  </si>
  <si>
    <t>07/12/2023</t>
  </si>
  <si>
    <t>29/01/2024</t>
  </si>
  <si>
    <t>31/03/2025</t>
  </si>
  <si>
    <t>12/09/2024</t>
  </si>
  <si>
    <t>09/04/2024</t>
  </si>
  <si>
    <t>22/12/2023</t>
  </si>
  <si>
    <t>02/07/2024</t>
  </si>
  <si>
    <t>10/07/2024</t>
  </si>
  <si>
    <t>23/07/2024</t>
  </si>
  <si>
    <t>16/07/2024</t>
  </si>
  <si>
    <t>14/10/2024</t>
  </si>
  <si>
    <t>08/01/2026</t>
  </si>
  <si>
    <t>24/06/2026</t>
  </si>
  <si>
    <t>24/04/2025</t>
  </si>
  <si>
    <t>28/04/2025</t>
  </si>
  <si>
    <t>01/04/2025</t>
  </si>
  <si>
    <t>17/07/2025</t>
  </si>
  <si>
    <t>01/07/2025</t>
  </si>
  <si>
    <t>09/10/2025</t>
  </si>
  <si>
    <t>06/10/2025</t>
  </si>
  <si>
    <t>16/10/2025</t>
  </si>
  <si>
    <t>17/10/2025</t>
  </si>
  <si>
    <t>07/10/2025</t>
  </si>
  <si>
    <t>28/01/2026</t>
  </si>
  <si>
    <t>03/02/2026</t>
  </si>
  <si>
    <t>22/04/2025</t>
  </si>
  <si>
    <t>19/02/2026</t>
  </si>
  <si>
    <t>18/12/2025</t>
  </si>
  <si>
    <t>23/06/2026</t>
  </si>
  <si>
    <t>23/12/2025</t>
  </si>
  <si>
    <t>09/01/2026</t>
  </si>
  <si>
    <t>18/05/2026</t>
  </si>
  <si>
    <t>CVT - Kasko</t>
  </si>
  <si>
    <t>CVT - Furto</t>
  </si>
  <si>
    <t>LLOYD'S</t>
  </si>
  <si>
    <t>Chiuso - Pagato</t>
  </si>
  <si>
    <t>Chiuso - Senza seguito</t>
  </si>
  <si>
    <t>Aperto Compagnia</t>
  </si>
  <si>
    <t>assicurato trova il mezzo danneggiato</t>
  </si>
  <si>
    <t>L'ASSICURATO IN MANOVRA URTAVA UN OGGETTO FISSO</t>
  </si>
  <si>
    <t>ignoti forzavano e aprivano auto rovistando nell'abitacolo asportando chiavi di casa e dei cancelli condominiali e documenti personali.
Conducente rientrava a casa e qualcuno era entrato nel garage, pertanto sostituisce serratura ed utilizza nuove chiavi.</t>
  </si>
  <si>
    <t>entrambi i veicoli in retro marcia venivano in collisiome</t>
  </si>
  <si>
    <t>SPECCHIO DESTRO DANNEGGIATO</t>
  </si>
  <si>
    <t>L'ASS IN MANOVRA DI PARCHEGGIO URTAVA UN OGGETTO FISSO</t>
  </si>
  <si>
    <t>NOSTRO VEICOLO IN RETRO URTAVA UN MURETTO</t>
  </si>
  <si>
    <t>NOSTRO ASSICURATO RITROVAVA AUTO DANNEGGIATA LATO GUITA PARAFANGO POSTERIORE</t>
  </si>
  <si>
    <t>ASSICURATO RITROVAVA L'AUTO DANNEGGIATA NEL PARCHEGGIO DELL'OSPEDALE, LATO DESTRO E PARTE POSTERIORE</t>
  </si>
  <si>
    <t>CAUSA NEBBIA NOSTRO ASSICURATO FINIVA IN UN FOSSO BORDO STRADA</t>
  </si>
  <si>
    <t>un sasso danneggiava parabrezza</t>
  </si>
  <si>
    <t>kasko a seguito di urto frontale
* vedi diario
sx liq da Allianz al 100% kasko non attivabile</t>
  </si>
  <si>
    <t>ASSICURATO TROVAVA L'AUTO RIGATA SU ENTRAMBE LE FIANCATE, IL COFANO ANTERIORE E PORTELLONE POSTERIORE</t>
  </si>
  <si>
    <t>PER EVITARE UN AUTO IN USCITA DA PARCHEGGIO L'ASSICURATO PERDEVA IL CONTROLLO DELLO SCOOTER E CADEVA A TERRA DANNEGGIANDO LO SCUDO IN PLASITICA DEL MEZZO</t>
  </si>
  <si>
    <t>dipendente trovava danneggiata la fiancata destra della propria auto</t>
  </si>
  <si>
    <t>nostro veicolo urtava una colonna di cemento danneggiando lato sportello posterirore dx</t>
  </si>
  <si>
    <t>auto assicurata veniva danneggiata da un fulmine</t>
  </si>
  <si>
    <t>ASSICURATO IN MANOVRA URTAVA UN MURETTO CON LA PARTE ANT. SX
31/05 dip invia integrazione dichiarando che ha urtato anche un paletto sempre con la parte sx</t>
  </si>
  <si>
    <t>DANNO PARAURTI POSTERIORE</t>
  </si>
  <si>
    <t>kasko a seguito di rca danno lato sx
presenti  prev libretto foto cartellino presenze</t>
  </si>
  <si>
    <t>danneggiamento paraurti posteriore
presenti foto inviare a ricci al momento della rubricaz</t>
  </si>
  <si>
    <t>danno su vettura privata trovato dopo parcheggio</t>
  </si>
  <si>
    <t>KASKO A SEGUITO CARD PASSIVA - DANNI ANTERIORE AUTO</t>
  </si>
  <si>
    <t>VEICOLO ASSICURATO RITROVATO DANNEGGIATO
FIANCATA SX</t>
  </si>
  <si>
    <t>danni causa grandine</t>
  </si>
  <si>
    <t>CAUSA IMPATTO CON PIETRA SI DANNEGGIVA PARABREZZA</t>
  </si>
  <si>
    <t>danno fiancata dx</t>
  </si>
  <si>
    <t>urto contro ostacolo fisso
presente prev inviare al momento della rubricazione</t>
  </si>
  <si>
    <t>urto ostacolo fisso
quando arr n sx invia preven chiedi a ricci se può riparare il cliente</t>
  </si>
  <si>
    <t>danneggiamento spoiler anteriore sx parasassi sx sfasatura paraurti ant dx causa pioggia torrenziale</t>
  </si>
  <si>
    <t>danno paraurti posteriore sx</t>
  </si>
  <si>
    <t>URTO OSTAOLO FISSO DANNI POST. DX</t>
  </si>
  <si>
    <t>danni lato sx</t>
  </si>
  <si>
    <t>DANNI PARTE ANTERIORE A SEGUITO TAMPONAMENTO</t>
  </si>
  <si>
    <t>urto contro animale selvatico danni parte anteriore</t>
  </si>
  <si>
    <t>danni lato anteriore dx</t>
  </si>
  <si>
    <t>danno specchio sx a seguito di card concorsuale si richiede 50% rimasto a carico del dipendente € 299,39</t>
  </si>
  <si>
    <t>danni parte anteriore a seguito rc passivo</t>
  </si>
  <si>
    <t>DANNI PARTE POSTERIORE SX</t>
  </si>
  <si>
    <t>rottura parabrezza causa sasso</t>
  </si>
  <si>
    <t>assicurato in retro urta ostacolo fisso</t>
  </si>
  <si>
    <t>assicurato danneggiava parte anteriore auto causo scontro con animale selvatico</t>
  </si>
  <si>
    <t>danno paraurti e passaruota anteriore sx</t>
  </si>
  <si>
    <t>danni parte anteriore a seguito di rc passivo</t>
  </si>
  <si>
    <t>ASSICURATO RISCONTRAVA DANNI AL PASSARUOTA LA GUIDA DOPO AVER PARCHEGGIATO IL VEICOLO REGOLARMENTE</t>
  </si>
  <si>
    <t>danneggiamento paraurti anteriore causa urto ostacolo fisso</t>
  </si>
  <si>
    <t>urto accidentale ostacolo fisso</t>
  </si>
  <si>
    <t>danni parafango posteriore sx e portiera sx</t>
  </si>
  <si>
    <t>danni portiera lato guida</t>
  </si>
  <si>
    <t>urto accidentale con muretto sul ciglio della strada danni lato dx</t>
  </si>
  <si>
    <t>urto ostacolo fisso</t>
  </si>
  <si>
    <t>URTO ACCIDENTALE CONTRO PALINA SEGNALETICA</t>
  </si>
  <si>
    <t>DANNO AL PARABREZZA</t>
  </si>
  <si>
    <t>scontro accidentale con animale selvatico</t>
  </si>
  <si>
    <t>cause forti raffiche di vento bidone rifiuti urta auto assicurato sulla fiancata dx</t>
  </si>
  <si>
    <t>danneggiamento specchio esterno sx</t>
  </si>
  <si>
    <t>urto accidentale palo segnaletica, danno fianacata dx</t>
  </si>
  <si>
    <t>danni portello e parafango post sx</t>
  </si>
  <si>
    <t>DANNI LATO ANTERIORE SX</t>
  </si>
  <si>
    <t>DANNEGGIAMENTO DEGLI SPORTELLI ANTERIORE E POSTERIORE SX</t>
  </si>
  <si>
    <t>ROTTURA PARABREZZA</t>
  </si>
  <si>
    <t>ASSICURATO PARCHIEGGIAVA REGOLARMENTE AL RITORNO RISCONTRAVA DANNI LATO GUIDA PARAURTI E PARAFANGO</t>
  </si>
  <si>
    <t>assicurato ritrova auto danneggiata al parcheggio danno paraurti posteriore</t>
  </si>
  <si>
    <t>danno sportello e parafango dx</t>
  </si>
  <si>
    <t>danni parte posteriore</t>
  </si>
  <si>
    <t>danni parafango lato passeggero</t>
  </si>
  <si>
    <t>DANNI  LATO DX A SEGUITO RC PASSIVO</t>
  </si>
  <si>
    <t>urto contro grosso sasso danno  pneumatico posteriore</t>
  </si>
  <si>
    <t>danni fiancata e paraurti dx</t>
  </si>
  <si>
    <t>assicurato parcheggiava regolarmente l'auto, al rientro riscontrava danni al paraurti posteriore</t>
  </si>
  <si>
    <t>ASSICURATO DOPO AVER PARCHEGGIATO L'AUTO RISCONTAVA DANNI LATO POSTERIORE SX</t>
  </si>
  <si>
    <t>ASSICURATO NEL RIPRENDERE L'AUTO, REGLARMENTE PARCHIEGGIATA, RISCONTRAVA DANNI  LATO PORTIRE POSTERIORE DX</t>
  </si>
  <si>
    <t>danno al cristallo anteriore</t>
  </si>
  <si>
    <t>DANNI PARTE ANTRIORE CAUSA IMPATTO ACCIDENTALE CON DETRITO IN AUTOSTRADA</t>
  </si>
  <si>
    <t>urto accidentale contro scalino danneggiamento pneumatico ant. e post .sx</t>
  </si>
  <si>
    <t>sasso danneggiava parabrezza</t>
  </si>
  <si>
    <t>assicurato riscontrava danno sul parafango anteriore sx.</t>
  </si>
  <si>
    <t>urto accidentale contro guardrail, danni fiancata dx</t>
  </si>
  <si>
    <t>ignoti infrangevano deflettore  finestrino sx</t>
  </si>
  <si>
    <t>danni paraurti anteriore e fanalino sx</t>
  </si>
  <si>
    <t>rottura accidentale del parabrezza</t>
  </si>
  <si>
    <t>danno sulla portiera posteriore dx</t>
  </si>
  <si>
    <t>urto contro ostacolo fisso</t>
  </si>
  <si>
    <t>assicurato nel riprendere l'auto parcheggiata riscontrava ammaccature e strisciatura fiancata sx</t>
  </si>
  <si>
    <t>assicurato nel riprendere l'auto  parcheggiata la trovava danneggiata nella parte posteriore</t>
  </si>
  <si>
    <t>DIPENDENTE NEL RIPRENDERE IL VEICOLO IN REGOLARE SOSTA,  RISCONTRAVA DANNO SUULLA FIANCATA DX</t>
  </si>
  <si>
    <t>assicurato nel riprendere l'auto parcheggiata riscontrava danni nella parte posteriore dx con rottura di fanale dx</t>
  </si>
  <si>
    <t>urto accidentale contro colonna di cemento  danni lato post dx</t>
  </si>
  <si>
    <t>in retromarcia urto vettura ctp</t>
  </si>
  <si>
    <t>dipendente nel riprendere l'auto regolarmente parcheggiate, riscontrava danni alla fiancata sx compreso specchio</t>
  </si>
  <si>
    <t>assicurato nel riprendere l'auto riscontrava specchi esterni danneggiati ed un'ammaccatura lato sx</t>
  </si>
  <si>
    <t>assicurato urta accidentalmente paletto danneggiando portiera lato sx</t>
  </si>
  <si>
    <t>impatto accidentale contro animale selvatico</t>
  </si>
  <si>
    <t>grandinata danneggia auto
presente fattura</t>
  </si>
  <si>
    <t>danni parte anteriore causa tamponamento</t>
  </si>
  <si>
    <t>CLIENTE NEL RIPRENDERE L'AUTO RISCONTRAVA DANNO FIANCATA SX</t>
  </si>
  <si>
    <t>ksko dipendenti
danneggiamento dell'auto da parte di ignoti sul lato anteriore destro</t>
  </si>
  <si>
    <t>DIPENDENTE NEL RIPRENDERE L'AUTO RISCONTRAVA DANNI SULLA FIANCATA DX</t>
  </si>
  <si>
    <t>causa neve ho
perso il controllo del mezzo finendo al interno di un canaletto di scolo vicino al muro.</t>
  </si>
  <si>
    <t>assicurato nel riprende l'auto riscontrava danno al posteriore</t>
  </si>
  <si>
    <t>URTO ACCIDENTALE CONTRO OSTACOLO FISSO DANNO FIANCATA DESTRA</t>
  </si>
  <si>
    <t>assicurato impattava con veicolo di ctp danni lato dx</t>
  </si>
  <si>
    <t>dipendente nel riprendere l'auto riscontrava danni alla parte posteriore</t>
  </si>
  <si>
    <t>danno al cristallo</t>
  </si>
  <si>
    <t>danno parte frontale auto</t>
  </si>
  <si>
    <t>dipendente ritrova auto danneggiata, faro lato guida</t>
  </si>
  <si>
    <t>CLIENTE NEL RIPRENDERE L'AURO RISCONTRAVA DANNI PARAURTI POSTERIORE SX E CARROZZERIA</t>
  </si>
  <si>
    <t>urto accidentale contro ostacolo fisso danni lato sinistro</t>
  </si>
  <si>
    <t>IMPORTO LIQUIDATO
(netto franchigia)</t>
  </si>
  <si>
    <t>cliente urtava accidentalmente ostacolo fisso
chiuso per doppia apertura</t>
  </si>
  <si>
    <t>catmot-21-0208</t>
  </si>
  <si>
    <t>catmot-21-0270</t>
  </si>
  <si>
    <t>CATMOT-22-0003</t>
  </si>
  <si>
    <t xml:space="preserve"> catmot-21-0352</t>
  </si>
  <si>
    <t>catmot-21-0387</t>
  </si>
  <si>
    <t>catmot-21-0382</t>
  </si>
  <si>
    <t>catmot-22-0022</t>
  </si>
  <si>
    <t>catmot-22-0021</t>
  </si>
  <si>
    <t>catmot-22-0024</t>
  </si>
  <si>
    <t>catmot-22-0025</t>
  </si>
  <si>
    <t>catmot-22-0070</t>
  </si>
  <si>
    <t>CATMOT-22-0079</t>
  </si>
  <si>
    <t>CATMOT-22-0086</t>
  </si>
  <si>
    <t>CATMOT-22-0080</t>
  </si>
  <si>
    <t>catmot-22-0097</t>
  </si>
  <si>
    <t>catmot-22-0105</t>
  </si>
  <si>
    <t xml:space="preserve"> catmot-22-0128</t>
  </si>
  <si>
    <t xml:space="preserve"> catmot-22-0199</t>
  </si>
  <si>
    <t>catmot-22-0135</t>
  </si>
  <si>
    <t>catmot-22-0166</t>
  </si>
  <si>
    <t>catmot-22-0175</t>
  </si>
  <si>
    <t>catmot-22-0180</t>
  </si>
  <si>
    <t>CATMOT-22-0220</t>
  </si>
  <si>
    <t>CATMOT-22-0225</t>
  </si>
  <si>
    <t>CATMOT-22-0229</t>
  </si>
  <si>
    <t>CATMOT-22-0239</t>
  </si>
  <si>
    <t>Catmot-22-0247</t>
  </si>
  <si>
    <t>CATMOT-22-0241</t>
  </si>
  <si>
    <t>CATMOT-22-0271</t>
  </si>
  <si>
    <t>catmot-23-0009</t>
  </si>
  <si>
    <t>CATMOT-23-0018</t>
  </si>
  <si>
    <t>CATMOT-23-0077</t>
  </si>
  <si>
    <t xml:space="preserve"> CATMOT-23-0086</t>
  </si>
  <si>
    <t>CATMOT-23-0087</t>
  </si>
  <si>
    <t>CATMOT-23-0095</t>
  </si>
  <si>
    <t>CATMOT-23-0136</t>
  </si>
  <si>
    <t xml:space="preserve"> CATMOT-23-0159</t>
  </si>
  <si>
    <t>catmot-23-0195</t>
  </si>
  <si>
    <t>catmot-23-0240</t>
  </si>
  <si>
    <t>catmot-23-0239</t>
  </si>
  <si>
    <t>CATMOT-23-0245</t>
  </si>
  <si>
    <t xml:space="preserve">CATMOT-23-0252 </t>
  </si>
  <si>
    <t>catmot-23-0440</t>
  </si>
  <si>
    <t>catmot-23-0446</t>
  </si>
  <si>
    <t xml:space="preserve">CATMOT-23-0411 </t>
  </si>
  <si>
    <t xml:space="preserve">CATMOT-23-0410 </t>
  </si>
  <si>
    <t>CATMOT-29-0349</t>
  </si>
  <si>
    <t>catmot-23-0455</t>
  </si>
  <si>
    <t xml:space="preserve"> CATMOT-23-0449</t>
  </si>
  <si>
    <t>CATMOT-23-0470</t>
  </si>
  <si>
    <t>catmot-23-0485</t>
  </si>
  <si>
    <t>catmot-23-0477</t>
  </si>
  <si>
    <t>Catmot-23-0511</t>
  </si>
  <si>
    <t>catmot-23-0541</t>
  </si>
  <si>
    <t>catmot-23-0615</t>
  </si>
  <si>
    <t>catmot-24-0020</t>
  </si>
  <si>
    <t>catmot-24-0047</t>
  </si>
  <si>
    <t>catmot-24-0095</t>
  </si>
  <si>
    <t>catmot-24-0080</t>
  </si>
  <si>
    <t>catmot-24-0215</t>
  </si>
  <si>
    <t>CATMOT-24-0164</t>
  </si>
  <si>
    <t xml:space="preserve">CATMOT-24-0163 </t>
  </si>
  <si>
    <t xml:space="preserve">CATMOT-24-0175 </t>
  </si>
  <si>
    <t>CATMOT-24-0237</t>
  </si>
  <si>
    <t>CATMOT-24-0255</t>
  </si>
  <si>
    <t>CATMOT-24-025</t>
  </si>
  <si>
    <t>CATMOT-24-0319</t>
  </si>
  <si>
    <t>CATMOT-24-0401</t>
  </si>
  <si>
    <t>CATMOT-25-0080</t>
  </si>
  <si>
    <t>CATMOT-24-0419</t>
  </si>
  <si>
    <t>CATMOT-24-0453</t>
  </si>
  <si>
    <t>catmot-25-0033</t>
  </si>
  <si>
    <t>catmot-25-0038</t>
  </si>
  <si>
    <t>CATMOT-25-0059</t>
  </si>
  <si>
    <t>catmot-25-0091</t>
  </si>
  <si>
    <t>CATMOT-25-0114</t>
  </si>
  <si>
    <t xml:space="preserve"> CATMOT-25-0120</t>
  </si>
  <si>
    <t xml:space="preserve">catmot-25-0121 </t>
  </si>
  <si>
    <t xml:space="preserve"> CATMOT-25-0215</t>
  </si>
  <si>
    <t>CATMOT-25-0147</t>
  </si>
  <si>
    <t>catmot-25-0158</t>
  </si>
  <si>
    <t xml:space="preserve"> catmot -25-0159</t>
  </si>
  <si>
    <t>CATMOT-25-0156</t>
  </si>
  <si>
    <t xml:space="preserve">catmot-25-0151 </t>
  </si>
  <si>
    <t>catmot-25-0167</t>
  </si>
  <si>
    <t xml:space="preserve">CATMOT-25-0199 </t>
  </si>
  <si>
    <t>CATMOT-25-0237</t>
  </si>
  <si>
    <t>CATMOT-25-0219</t>
  </si>
  <si>
    <t>CATMOT-25-0251</t>
  </si>
  <si>
    <t>CATMOT-25-0260</t>
  </si>
  <si>
    <t xml:space="preserve">CATMOT-25-0262 </t>
  </si>
  <si>
    <t>CATMOT-25-0276</t>
  </si>
  <si>
    <t>CATMOT-25-0295</t>
  </si>
  <si>
    <t>CATMOT-25-0301</t>
  </si>
  <si>
    <t>CATMOT-25-0311</t>
  </si>
  <si>
    <t>CATMOT-25-0328</t>
  </si>
  <si>
    <t>CATMOT-25-0380</t>
  </si>
  <si>
    <t>CATMOT-26-0107</t>
  </si>
  <si>
    <t>CATMOT-26-0006</t>
  </si>
  <si>
    <t xml:space="preserve">CATMOT-26-0031 </t>
  </si>
  <si>
    <t>CATMOT-26-0032</t>
  </si>
  <si>
    <t xml:space="preserve">CATMOT-26-0097 </t>
  </si>
  <si>
    <t>CATMOT-26-0051</t>
  </si>
  <si>
    <t>CATMOT-26-0052</t>
  </si>
  <si>
    <t>CATMOT-26-0142</t>
  </si>
  <si>
    <t>CATMOT-26-0145</t>
  </si>
  <si>
    <t>CATMOT-26-0158</t>
  </si>
  <si>
    <t>CATMOT-26-0163</t>
  </si>
  <si>
    <t xml:space="preserve">Nessun sinistro denunciato </t>
  </si>
  <si>
    <t xml:space="preserve">AZIENDA OSPEDALIERO UNIVERSITATARIA DI BOLOGNA SANT'ORSOLA MALPIGHI </t>
  </si>
  <si>
    <t xml:space="preserve">AUSL FERARRA </t>
  </si>
  <si>
    <t xml:space="preserve">F2100015979--LB     </t>
  </si>
  <si>
    <t>30/08/2021</t>
  </si>
  <si>
    <t>28/07/2022</t>
  </si>
  <si>
    <t>15/12/2022</t>
  </si>
  <si>
    <t>29/03/2023</t>
  </si>
  <si>
    <t>01/06/2023</t>
  </si>
  <si>
    <t>27/06/2023</t>
  </si>
  <si>
    <t>28/06/2023</t>
  </si>
  <si>
    <t>22/11/2023</t>
  </si>
  <si>
    <t>15/05/2024</t>
  </si>
  <si>
    <t>10/03/2025</t>
  </si>
  <si>
    <t>06/11/2025</t>
  </si>
  <si>
    <t>28/01/2025</t>
  </si>
  <si>
    <t>05/05/2025</t>
  </si>
  <si>
    <t>04/05/2026</t>
  </si>
  <si>
    <t>22/12/2025</t>
  </si>
  <si>
    <t>19/05/2026</t>
  </si>
  <si>
    <t>26/03/2026</t>
  </si>
  <si>
    <t>01/07/2026</t>
  </si>
  <si>
    <t>Chiuso – passiva attesa</t>
  </si>
  <si>
    <t>L'ASS TROVAVA IL VEICOLO DANNEGGIATO</t>
  </si>
  <si>
    <t>rottura specchio esterno dx</t>
  </si>
  <si>
    <t>nostro assicurato rinveniva auto danneggiata sulle portiere</t>
  </si>
  <si>
    <t>animale selvatico urtava veicolo assicurato danneggiando griglia paraurti</t>
  </si>
  <si>
    <t>urto accidentale con volatile danni parabrezza e parte laterale dx</t>
  </si>
  <si>
    <t>danneggiamento sotto porta post dx durante parcheggio</t>
  </si>
  <si>
    <t>assicurato in retro marcia urta ostacolo da</t>
  </si>
  <si>
    <t>DANNI PORTIERA CONDUCENTE CAUSA CADUTA RAMI DURANTE UN NUBIFRAGIO
presenti foto del danno</t>
  </si>
  <si>
    <t>urto ostacolo fisso danni lato ant sx e pneumatico</t>
  </si>
  <si>
    <t>urto cartello stradale, conseguente danneggiamento specchio dx</t>
  </si>
  <si>
    <t>DANNO FIANCATA DX</t>
  </si>
  <si>
    <t>danni a seguito rc</t>
  </si>
  <si>
    <t>CAUSA ANIMALE SELVATICO ASSICURATO FINIVA FUORI STRADA</t>
  </si>
  <si>
    <t>dipendente danneggia il mezzo urtando un ostacolo fisso</t>
  </si>
  <si>
    <t>DANNO PORTIERA ANTERIORE  SX</t>
  </si>
  <si>
    <t>DANNO SPECCHIO ESTERNO SX</t>
  </si>
  <si>
    <t>NOSTRO ASSICURRATO SI IMMETTEVA SU STRADA PRINCIPALE VENENDO IN URTO CON AUTO DI CTP - DANNI PARTE ANTERIORE</t>
  </si>
  <si>
    <t>danno fiancata sx</t>
  </si>
  <si>
    <t>assicurato urtava ramo nella strada danno paraurti e parassassi  dx</t>
  </si>
  <si>
    <t>auto danneggiata causa caduta rami</t>
  </si>
  <si>
    <t>danni parte anteriore a seguito rca passivo - TAMPONAMENTO</t>
  </si>
  <si>
    <t>assicurato urtava accidentalmente ostacolo fisso, danno parte anteirore</t>
  </si>
  <si>
    <t>causa cedimento stradale auto dell'assicurato cadeva in un canale di scolo  danni lato dx</t>
  </si>
  <si>
    <t>dipendente nel riprendere l'auto, regolarmente parcheggiata, riscontrava rottura dello specchio sxx e danneggiamento fiancata sx</t>
  </si>
  <si>
    <t>Nel riprendere l'auto da regolare parcheggio, l'assicurato riscontrava danno parte posteriore</t>
  </si>
  <si>
    <t>danni accidentali</t>
  </si>
  <si>
    <t>danno al parabrezza</t>
  </si>
  <si>
    <t>SCONTRO ACCIDENTALE CON ANIMALE SELVATICO</t>
  </si>
  <si>
    <t>collisione con animale selvatico</t>
  </si>
  <si>
    <t>ASSICURATO URTAVA ACCIDENTALEMNTE MURETTO DEL PARCHEGGIO DANNEGGIANDO FIANCATA POST DX</t>
  </si>
  <si>
    <t>danno accidentale pneumatico</t>
  </si>
  <si>
    <t>DANNI LATO SX CAUSA URTO CON VEICOLO NON IDENTIFICATO</t>
  </si>
  <si>
    <t>urto accidentale contro un albero</t>
  </si>
  <si>
    <t>urto accidentale contro animale selvatico</t>
  </si>
  <si>
    <t>urto accidentale contro albero</t>
  </si>
  <si>
    <t>CATMOT-22-0034</t>
  </si>
  <si>
    <t>catmot-22-0054</t>
  </si>
  <si>
    <t>Catmot-22-0106</t>
  </si>
  <si>
    <t>catmot-22-0216</t>
  </si>
  <si>
    <t>catmot-22-0217</t>
  </si>
  <si>
    <t>catmot-22-0224</t>
  </si>
  <si>
    <t>CATMOT-22-0270</t>
  </si>
  <si>
    <t>CATMOT-23-0020</t>
  </si>
  <si>
    <t>CATMOT-23-0145</t>
  </si>
  <si>
    <t>CATMOT-23-0253</t>
  </si>
  <si>
    <t>Catmot-23-0312</t>
  </si>
  <si>
    <t>CATMOT-23-0482</t>
  </si>
  <si>
    <t xml:space="preserve">CATMOT-23-0409 </t>
  </si>
  <si>
    <t>catmot-28-0098</t>
  </si>
  <si>
    <t>CATMOT-24-0183</t>
  </si>
  <si>
    <t xml:space="preserve">CATMOT-24-0248 </t>
  </si>
  <si>
    <t>CATMOT-24-0347</t>
  </si>
  <si>
    <t>CATMOT-24-0454</t>
  </si>
  <si>
    <t>catmot-24-0458</t>
  </si>
  <si>
    <t>catmot-24-0461</t>
  </si>
  <si>
    <t>CATMOT-24-0543</t>
  </si>
  <si>
    <t>GOVONI LEONARDO</t>
  </si>
  <si>
    <t>CATMOT-25-0088</t>
  </si>
  <si>
    <t xml:space="preserve">CATMOT-25-0029 </t>
  </si>
  <si>
    <t>catmot-25-0071</t>
  </si>
  <si>
    <t xml:space="preserve"> catmot-25-0146</t>
  </si>
  <si>
    <t xml:space="preserve"> CATMOT-25-0193</t>
  </si>
  <si>
    <t>catmot- 25-0173</t>
  </si>
  <si>
    <t>CATMOT-25-0321</t>
  </si>
  <si>
    <t>CATMOT-25-0353</t>
  </si>
  <si>
    <t>CATMOT-25-0407</t>
  </si>
  <si>
    <t>CATMOT-26-0178</t>
  </si>
  <si>
    <t>AZIENDA OSPEDALIERO UNIVERSITATARIA DI FERRARA ARCISPEDALE SANT'ANNA</t>
  </si>
  <si>
    <t xml:space="preserve">F2100015983-LB      </t>
  </si>
  <si>
    <t>16/02/2026</t>
  </si>
  <si>
    <t>13/11/2025</t>
  </si>
  <si>
    <t>danneggiamento degli pneumatici e del cerchione a seguito di urto con ostacolo fisso</t>
  </si>
  <si>
    <t>ass trova vhl danneggiato</t>
  </si>
  <si>
    <t>danni anteriori a seguito tamponamento</t>
  </si>
  <si>
    <t>URTO ACCIDENTALE CONTRO OSTACOLO FISSO DANNI PARTE SX DELL'AUTO</t>
  </si>
  <si>
    <t>catmot-21-0212</t>
  </si>
  <si>
    <t>catmot-21-0243</t>
  </si>
  <si>
    <t xml:space="preserve">CATMOT-24-0537 </t>
  </si>
  <si>
    <t>CATMOT-25-0145</t>
  </si>
  <si>
    <t>AUSL IMOLA</t>
  </si>
  <si>
    <t>catmot-24-0132</t>
  </si>
  <si>
    <t xml:space="preserve">F2100015980-LB      </t>
  </si>
  <si>
    <t>Collisione</t>
  </si>
  <si>
    <t>Chiuso - S.S.</t>
  </si>
  <si>
    <t>catmot-26-0168</t>
  </si>
  <si>
    <t>Aperto</t>
  </si>
  <si>
    <t>STATISTICA SINISTRI DANNI VEICOLI IN MISSIONE PERIODO 05.07.2021 - 31.07.2026</t>
  </si>
  <si>
    <t>catmot-21-0247</t>
  </si>
  <si>
    <t>F2100015980-LB</t>
  </si>
  <si>
    <t>CVT - KASKO</t>
  </si>
  <si>
    <t>Chiuso</t>
  </si>
  <si>
    <t>catmot-21-0282</t>
  </si>
  <si>
    <t>ISTITUTO ORTOPEDICO RIZZOLI</t>
  </si>
  <si>
    <t>catmot-23-0397</t>
  </si>
  <si>
    <t>F2100015985-LB</t>
  </si>
  <si>
    <t>catmot-24-0402</t>
  </si>
  <si>
    <t>ANNUALITA' 2021 (dal 30.04.2021)</t>
  </si>
  <si>
    <t>N.</t>
  </si>
  <si>
    <t xml:space="preserve">TOTALE </t>
  </si>
  <si>
    <t>ANNUALITA' 2022</t>
  </si>
  <si>
    <t>ANNUALITA' 2023</t>
  </si>
  <si>
    <t>ANNUALITA' 2024</t>
  </si>
  <si>
    <t>ANNUALITA' 2025</t>
  </si>
  <si>
    <t>ANNUALITA' 2026 (aggiornato al 05/07/2026)</t>
  </si>
  <si>
    <t>Annualità 2021</t>
  </si>
  <si>
    <t>Annualità 2022</t>
  </si>
  <si>
    <t>Annualità 2023</t>
  </si>
  <si>
    <t>Annualità 2024</t>
  </si>
  <si>
    <t>Annualità 2025</t>
  </si>
  <si>
    <t>Annualità 2026</t>
  </si>
  <si>
    <t>N</t>
  </si>
</sst>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_-* #,##0.00\ [$€-410]_-;\-* #,##0.00\ [$€-410]_-;_-* &quot;-&quot;??\ [$€-410]_-;_-@_-"/>
  </numFmts>
  <fonts count="8">
    <font>
      <sz val="11"/>
      <color theme="1"/>
      <name val="Calibri"/>
      <family val="2"/>
      <scheme val="minor"/>
    </font>
    <font>
      <b/>
      <sz val="18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left" vertical="center" wrapText="1"/>
    </xf>
    <xf numFmtId="14" fontId="0" fillId="0" borderId="1" xfId="0" quotePrefix="1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quotePrefix="1" applyBorder="1" applyAlignment="1">
      <alignment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7" xfId="0" quotePrefix="1" applyBorder="1" applyAlignment="1">
      <alignment vertical="center" wrapText="1"/>
    </xf>
    <xf numFmtId="4" fontId="0" fillId="0" borderId="7" xfId="0" applyNumberForma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2:N142"/>
  <sheetViews>
    <sheetView topLeftCell="A34" zoomScale="60" zoomScaleNormal="60" workbookViewId="0">
      <selection activeCell="C44" sqref="C44:M44"/>
    </sheetView>
  </sheetViews>
  <sheetFormatPr defaultRowHeight="15"/>
  <cols>
    <col min="1" max="1" width="8" customWidth="1"/>
    <col min="2" max="2" width="11.28515625" customWidth="1"/>
    <col min="3" max="3" width="16.140625" customWidth="1"/>
    <col min="4" max="4" width="16.140625" style="3" customWidth="1"/>
    <col min="5" max="5" width="20.42578125" customWidth="1"/>
    <col min="6" max="6" width="21.140625" customWidth="1"/>
    <col min="7" max="7" width="18.85546875" customWidth="1"/>
    <col min="8" max="8" width="18.5703125" customWidth="1"/>
    <col min="9" max="9" width="20.5703125" style="3" customWidth="1"/>
    <col min="10" max="10" width="21.85546875" customWidth="1"/>
    <col min="11" max="11" width="21.28515625" customWidth="1"/>
    <col min="12" max="12" width="50.140625" customWidth="1"/>
    <col min="13" max="13" width="15.85546875" customWidth="1"/>
    <col min="14" max="14" width="13.85546875" customWidth="1"/>
  </cols>
  <sheetData>
    <row r="2" spans="2:14" ht="23.25">
      <c r="B2" s="3"/>
      <c r="C2" s="45" t="s">
        <v>11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2:14" ht="21">
      <c r="B3" s="3"/>
      <c r="C3" s="46" t="s">
        <v>12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2:14" ht="21">
      <c r="B4" s="3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2:14" s="2" customFormat="1">
      <c r="B5" s="19" t="s">
        <v>417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4" s="4" customFormat="1" ht="60">
      <c r="B6" s="20" t="s">
        <v>418</v>
      </c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188</v>
      </c>
    </row>
    <row r="7" spans="2:14" s="4" customFormat="1" ht="30">
      <c r="B7" s="5">
        <v>1</v>
      </c>
      <c r="C7" s="5">
        <v>10979</v>
      </c>
      <c r="D7" s="5" t="s">
        <v>190</v>
      </c>
      <c r="E7" s="5" t="s">
        <v>76</v>
      </c>
      <c r="F7" s="5" t="s">
        <v>13</v>
      </c>
      <c r="G7" s="6">
        <v>44389</v>
      </c>
      <c r="H7" s="6">
        <v>44406</v>
      </c>
      <c r="I7" s="7" t="s">
        <v>14</v>
      </c>
      <c r="J7" s="5" t="s">
        <v>74</v>
      </c>
      <c r="K7" s="5" t="s">
        <v>77</v>
      </c>
      <c r="L7" s="8" t="s">
        <v>81</v>
      </c>
      <c r="M7" s="9">
        <v>0</v>
      </c>
      <c r="N7" s="9">
        <v>1098.71</v>
      </c>
    </row>
    <row r="8" spans="2:14" s="4" customFormat="1" ht="90">
      <c r="B8" s="5">
        <v>2</v>
      </c>
      <c r="C8" s="5">
        <v>13656</v>
      </c>
      <c r="D8" s="5" t="s">
        <v>191</v>
      </c>
      <c r="E8" s="5" t="s">
        <v>76</v>
      </c>
      <c r="F8" s="5" t="s">
        <v>13</v>
      </c>
      <c r="G8" s="6">
        <v>44448</v>
      </c>
      <c r="H8" s="6">
        <v>44468</v>
      </c>
      <c r="I8" s="7" t="s">
        <v>16</v>
      </c>
      <c r="J8" s="5" t="s">
        <v>75</v>
      </c>
      <c r="K8" s="5" t="s">
        <v>78</v>
      </c>
      <c r="L8" s="8" t="s">
        <v>82</v>
      </c>
      <c r="M8" s="9">
        <v>0</v>
      </c>
      <c r="N8" s="9">
        <v>0</v>
      </c>
    </row>
    <row r="9" spans="2:14" s="4" customFormat="1">
      <c r="B9" s="5">
        <v>3</v>
      </c>
      <c r="C9" s="5">
        <v>6968</v>
      </c>
      <c r="D9" s="5" t="s">
        <v>204</v>
      </c>
      <c r="E9" s="5" t="s">
        <v>76</v>
      </c>
      <c r="F9" s="5" t="s">
        <v>13</v>
      </c>
      <c r="G9" s="6">
        <v>44465</v>
      </c>
      <c r="H9" s="6">
        <v>44686</v>
      </c>
      <c r="I9" s="7" t="s">
        <v>29</v>
      </c>
      <c r="J9" s="5" t="s">
        <v>74</v>
      </c>
      <c r="K9" s="5" t="s">
        <v>78</v>
      </c>
      <c r="L9" s="8" t="s">
        <v>96</v>
      </c>
      <c r="M9" s="9">
        <v>0</v>
      </c>
      <c r="N9" s="9">
        <v>0</v>
      </c>
    </row>
    <row r="10" spans="2:14" s="4" customFormat="1" ht="30">
      <c r="B10" s="5">
        <v>4</v>
      </c>
      <c r="C10" s="5">
        <v>15043</v>
      </c>
      <c r="D10" s="5" t="s">
        <v>192</v>
      </c>
      <c r="E10" s="5" t="s">
        <v>76</v>
      </c>
      <c r="F10" s="5" t="s">
        <v>13</v>
      </c>
      <c r="G10" s="6">
        <v>44488</v>
      </c>
      <c r="H10" s="6">
        <v>44496</v>
      </c>
      <c r="I10" s="7" t="s">
        <v>17</v>
      </c>
      <c r="J10" s="5" t="s">
        <v>74</v>
      </c>
      <c r="K10" s="5" t="s">
        <v>77</v>
      </c>
      <c r="L10" s="8" t="s">
        <v>83</v>
      </c>
      <c r="M10" s="9">
        <v>0</v>
      </c>
      <c r="N10" s="9">
        <v>973.7</v>
      </c>
    </row>
    <row r="11" spans="2:14" s="4" customFormat="1">
      <c r="B11" s="5">
        <v>5</v>
      </c>
      <c r="C11" s="5">
        <v>16713</v>
      </c>
      <c r="D11" s="5" t="s">
        <v>193</v>
      </c>
      <c r="E11" s="5" t="s">
        <v>76</v>
      </c>
      <c r="F11" s="5" t="s">
        <v>13</v>
      </c>
      <c r="G11" s="6">
        <v>44508</v>
      </c>
      <c r="H11" s="6">
        <v>44530</v>
      </c>
      <c r="I11" s="7" t="s">
        <v>18</v>
      </c>
      <c r="J11" s="5" t="s">
        <v>74</v>
      </c>
      <c r="K11" s="5" t="s">
        <v>77</v>
      </c>
      <c r="L11" s="8" t="s">
        <v>84</v>
      </c>
      <c r="M11" s="9">
        <v>0</v>
      </c>
      <c r="N11" s="9">
        <v>264</v>
      </c>
    </row>
    <row r="12" spans="2:14" s="4" customFormat="1" ht="30">
      <c r="B12" s="5">
        <v>6</v>
      </c>
      <c r="C12" s="5">
        <v>17803</v>
      </c>
      <c r="D12" s="5" t="s">
        <v>194</v>
      </c>
      <c r="E12" s="5" t="s">
        <v>76</v>
      </c>
      <c r="F12" s="5" t="s">
        <v>13</v>
      </c>
      <c r="G12" s="6">
        <v>44525</v>
      </c>
      <c r="H12" s="6">
        <v>44553</v>
      </c>
      <c r="I12" s="7" t="s">
        <v>15</v>
      </c>
      <c r="J12" s="5" t="s">
        <v>74</v>
      </c>
      <c r="K12" s="5" t="s">
        <v>77</v>
      </c>
      <c r="L12" s="8" t="s">
        <v>85</v>
      </c>
      <c r="M12" s="9">
        <v>0</v>
      </c>
      <c r="N12" s="9">
        <v>1250</v>
      </c>
    </row>
    <row r="13" spans="2:14" s="4" customFormat="1">
      <c r="B13" s="5">
        <v>7</v>
      </c>
      <c r="C13" s="21">
        <v>17930</v>
      </c>
      <c r="D13" s="21" t="s">
        <v>195</v>
      </c>
      <c r="E13" s="21" t="s">
        <v>76</v>
      </c>
      <c r="F13" s="21" t="s">
        <v>13</v>
      </c>
      <c r="G13" s="22">
        <v>44543</v>
      </c>
      <c r="H13" s="22">
        <v>44557</v>
      </c>
      <c r="I13" s="23" t="s">
        <v>19</v>
      </c>
      <c r="J13" s="21" t="s">
        <v>74</v>
      </c>
      <c r="K13" s="21" t="s">
        <v>77</v>
      </c>
      <c r="L13" s="24" t="s">
        <v>86</v>
      </c>
      <c r="M13" s="25">
        <v>0</v>
      </c>
      <c r="N13" s="25">
        <v>301</v>
      </c>
    </row>
    <row r="14" spans="2:14" s="4" customFormat="1">
      <c r="B14" s="26"/>
      <c r="C14" s="47" t="s">
        <v>419</v>
      </c>
      <c r="D14" s="48"/>
      <c r="E14" s="48"/>
      <c r="F14" s="48"/>
      <c r="G14" s="48"/>
      <c r="H14" s="48"/>
      <c r="I14" s="48"/>
      <c r="J14" s="48"/>
      <c r="K14" s="48"/>
      <c r="L14" s="49"/>
      <c r="M14" s="27">
        <f>M8+M7+M10+M12+M13</f>
        <v>0</v>
      </c>
      <c r="N14" s="27">
        <f>N8+N7+N10+N12+N13</f>
        <v>3623.41</v>
      </c>
    </row>
    <row r="15" spans="2:14" s="4" customFormat="1">
      <c r="B15" s="26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  <c r="N15" s="29"/>
    </row>
    <row r="16" spans="2:14" s="4" customFormat="1">
      <c r="B16" s="30" t="s">
        <v>420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2:14" s="4" customFormat="1" ht="60">
      <c r="B17" s="20" t="s">
        <v>418</v>
      </c>
      <c r="C17" s="20" t="s">
        <v>0</v>
      </c>
      <c r="D17" s="20" t="s">
        <v>1</v>
      </c>
      <c r="E17" s="20" t="s">
        <v>2</v>
      </c>
      <c r="F17" s="20" t="s">
        <v>3</v>
      </c>
      <c r="G17" s="20" t="s">
        <v>4</v>
      </c>
      <c r="H17" s="20" t="s">
        <v>5</v>
      </c>
      <c r="I17" s="20" t="s">
        <v>6</v>
      </c>
      <c r="J17" s="20" t="s">
        <v>7</v>
      </c>
      <c r="K17" s="20" t="s">
        <v>8</v>
      </c>
      <c r="L17" s="20" t="s">
        <v>9</v>
      </c>
      <c r="M17" s="20" t="s">
        <v>10</v>
      </c>
      <c r="N17" s="20" t="s">
        <v>188</v>
      </c>
    </row>
    <row r="18" spans="2:14" s="4" customFormat="1" ht="30">
      <c r="B18" s="5">
        <v>1</v>
      </c>
      <c r="C18" s="31">
        <v>1893</v>
      </c>
      <c r="D18" s="31" t="s">
        <v>198</v>
      </c>
      <c r="E18" s="31" t="s">
        <v>76</v>
      </c>
      <c r="F18" s="31" t="s">
        <v>13</v>
      </c>
      <c r="G18" s="32">
        <v>44563</v>
      </c>
      <c r="H18" s="32">
        <v>44600</v>
      </c>
      <c r="I18" s="33" t="s">
        <v>22</v>
      </c>
      <c r="J18" s="31" t="s">
        <v>74</v>
      </c>
      <c r="K18" s="31" t="s">
        <v>77</v>
      </c>
      <c r="L18" s="34" t="s">
        <v>89</v>
      </c>
      <c r="M18" s="35">
        <v>0</v>
      </c>
      <c r="N18" s="35">
        <v>0</v>
      </c>
    </row>
    <row r="19" spans="2:14" s="4" customFormat="1">
      <c r="B19" s="5">
        <v>2</v>
      </c>
      <c r="C19" s="5">
        <v>1998</v>
      </c>
      <c r="D19" s="5" t="s">
        <v>199</v>
      </c>
      <c r="E19" s="5" t="s">
        <v>76</v>
      </c>
      <c r="F19" s="5" t="s">
        <v>13</v>
      </c>
      <c r="G19" s="6">
        <v>44566</v>
      </c>
      <c r="H19" s="6">
        <v>44601</v>
      </c>
      <c r="I19" s="7" t="s">
        <v>23</v>
      </c>
      <c r="J19" s="5" t="s">
        <v>74</v>
      </c>
      <c r="K19" s="5" t="s">
        <v>77</v>
      </c>
      <c r="L19" s="8" t="s">
        <v>90</v>
      </c>
      <c r="M19" s="9">
        <v>0</v>
      </c>
      <c r="N19" s="9">
        <v>1434</v>
      </c>
    </row>
    <row r="20" spans="2:14" s="4" customFormat="1" ht="45">
      <c r="B20" s="5">
        <v>3</v>
      </c>
      <c r="C20" s="5">
        <v>1888</v>
      </c>
      <c r="D20" s="5" t="s">
        <v>197</v>
      </c>
      <c r="E20" s="5" t="s">
        <v>76</v>
      </c>
      <c r="F20" s="5" t="s">
        <v>13</v>
      </c>
      <c r="G20" s="6">
        <v>44574</v>
      </c>
      <c r="H20" s="6">
        <v>44600</v>
      </c>
      <c r="I20" s="7" t="s">
        <v>21</v>
      </c>
      <c r="J20" s="5" t="s">
        <v>74</v>
      </c>
      <c r="K20" s="5" t="s">
        <v>77</v>
      </c>
      <c r="L20" s="8" t="s">
        <v>88</v>
      </c>
      <c r="M20" s="9">
        <v>0</v>
      </c>
      <c r="N20" s="9">
        <v>2151.19</v>
      </c>
    </row>
    <row r="21" spans="2:14" s="4" customFormat="1" ht="30">
      <c r="B21" s="5">
        <v>4</v>
      </c>
      <c r="C21" s="5">
        <v>1887</v>
      </c>
      <c r="D21" s="5" t="s">
        <v>196</v>
      </c>
      <c r="E21" s="5" t="s">
        <v>76</v>
      </c>
      <c r="F21" s="5" t="s">
        <v>13</v>
      </c>
      <c r="G21" s="6">
        <v>44579</v>
      </c>
      <c r="H21" s="6">
        <v>44600</v>
      </c>
      <c r="I21" s="7" t="s">
        <v>20</v>
      </c>
      <c r="J21" s="5" t="s">
        <v>74</v>
      </c>
      <c r="K21" s="5" t="s">
        <v>77</v>
      </c>
      <c r="L21" s="8" t="s">
        <v>87</v>
      </c>
      <c r="M21" s="9">
        <v>0</v>
      </c>
      <c r="N21" s="9">
        <v>1525</v>
      </c>
    </row>
    <row r="22" spans="2:14" s="4" customFormat="1" ht="60">
      <c r="B22" s="5">
        <v>5</v>
      </c>
      <c r="C22" s="5">
        <v>6067</v>
      </c>
      <c r="D22" s="5" t="s">
        <v>201</v>
      </c>
      <c r="E22" s="5" t="s">
        <v>76</v>
      </c>
      <c r="F22" s="5" t="s">
        <v>13</v>
      </c>
      <c r="G22" s="6">
        <v>44585</v>
      </c>
      <c r="H22" s="6">
        <v>44663</v>
      </c>
      <c r="I22" s="7" t="s">
        <v>26</v>
      </c>
      <c r="J22" s="5" t="s">
        <v>74</v>
      </c>
      <c r="K22" s="5" t="s">
        <v>77</v>
      </c>
      <c r="L22" s="8" t="s">
        <v>93</v>
      </c>
      <c r="M22" s="9">
        <v>0</v>
      </c>
      <c r="N22" s="9">
        <v>1030</v>
      </c>
    </row>
    <row r="23" spans="2:14" s="4" customFormat="1" ht="45">
      <c r="B23" s="5">
        <v>6</v>
      </c>
      <c r="C23" s="5">
        <v>3775</v>
      </c>
      <c r="D23" s="5"/>
      <c r="E23" s="5" t="s">
        <v>76</v>
      </c>
      <c r="F23" s="5" t="s">
        <v>13</v>
      </c>
      <c r="G23" s="6">
        <v>44591</v>
      </c>
      <c r="H23" s="6">
        <v>44634</v>
      </c>
      <c r="I23" s="7" t="s">
        <v>24</v>
      </c>
      <c r="J23" s="5" t="s">
        <v>74</v>
      </c>
      <c r="K23" s="5" t="s">
        <v>78</v>
      </c>
      <c r="L23" s="8" t="s">
        <v>91</v>
      </c>
      <c r="M23" s="9">
        <v>0</v>
      </c>
      <c r="N23" s="9">
        <v>0</v>
      </c>
    </row>
    <row r="24" spans="2:14" s="4" customFormat="1" ht="45">
      <c r="B24" s="5">
        <v>7</v>
      </c>
      <c r="C24" s="5">
        <v>4567</v>
      </c>
      <c r="D24" s="5" t="s">
        <v>200</v>
      </c>
      <c r="E24" s="5" t="s">
        <v>76</v>
      </c>
      <c r="F24" s="5" t="s">
        <v>13</v>
      </c>
      <c r="G24" s="6">
        <v>44622</v>
      </c>
      <c r="H24" s="6">
        <v>44650</v>
      </c>
      <c r="I24" s="7" t="s">
        <v>25</v>
      </c>
      <c r="J24" s="5" t="s">
        <v>74</v>
      </c>
      <c r="K24" s="5" t="s">
        <v>77</v>
      </c>
      <c r="L24" s="8" t="s">
        <v>92</v>
      </c>
      <c r="M24" s="9">
        <v>0</v>
      </c>
      <c r="N24" s="9">
        <v>3660</v>
      </c>
    </row>
    <row r="25" spans="2:14" s="4" customFormat="1" ht="30">
      <c r="B25" s="5">
        <v>8</v>
      </c>
      <c r="C25" s="5">
        <v>6250</v>
      </c>
      <c r="D25" s="5" t="s">
        <v>203</v>
      </c>
      <c r="E25" s="5" t="s">
        <v>76</v>
      </c>
      <c r="F25" s="5" t="s">
        <v>13</v>
      </c>
      <c r="G25" s="6">
        <v>44644</v>
      </c>
      <c r="H25" s="6">
        <v>44670</v>
      </c>
      <c r="I25" s="7" t="s">
        <v>28</v>
      </c>
      <c r="J25" s="5" t="s">
        <v>74</v>
      </c>
      <c r="K25" s="5" t="s">
        <v>77</v>
      </c>
      <c r="L25" s="8" t="s">
        <v>95</v>
      </c>
      <c r="M25" s="9">
        <v>0</v>
      </c>
      <c r="N25" s="9">
        <v>2160</v>
      </c>
    </row>
    <row r="26" spans="2:14" s="4" customFormat="1" ht="30">
      <c r="B26" s="5">
        <v>9</v>
      </c>
      <c r="C26" s="5">
        <v>6177</v>
      </c>
      <c r="D26" s="5" t="s">
        <v>202</v>
      </c>
      <c r="E26" s="5" t="s">
        <v>76</v>
      </c>
      <c r="F26" s="5" t="s">
        <v>13</v>
      </c>
      <c r="G26" s="6">
        <v>44649</v>
      </c>
      <c r="H26" s="6">
        <v>44665</v>
      </c>
      <c r="I26" s="7" t="s">
        <v>27</v>
      </c>
      <c r="J26" s="5" t="s">
        <v>74</v>
      </c>
      <c r="K26" s="5" t="s">
        <v>77</v>
      </c>
      <c r="L26" s="8" t="s">
        <v>94</v>
      </c>
      <c r="M26" s="9">
        <v>0</v>
      </c>
      <c r="N26" s="9">
        <v>1225</v>
      </c>
    </row>
    <row r="27" spans="2:14" s="4" customFormat="1" ht="60">
      <c r="B27" s="5">
        <v>10</v>
      </c>
      <c r="C27" s="5">
        <v>7618</v>
      </c>
      <c r="D27" s="5" t="s">
        <v>205</v>
      </c>
      <c r="E27" s="5" t="s">
        <v>76</v>
      </c>
      <c r="F27" s="5" t="s">
        <v>13</v>
      </c>
      <c r="G27" s="6">
        <v>44680</v>
      </c>
      <c r="H27" s="6">
        <v>44697</v>
      </c>
      <c r="I27" s="7" t="s">
        <v>26</v>
      </c>
      <c r="J27" s="5" t="s">
        <v>74</v>
      </c>
      <c r="K27" s="5" t="s">
        <v>77</v>
      </c>
      <c r="L27" s="8" t="s">
        <v>97</v>
      </c>
      <c r="M27" s="9">
        <v>0</v>
      </c>
      <c r="N27" s="9">
        <v>3360</v>
      </c>
    </row>
    <row r="28" spans="2:14" s="4" customFormat="1">
      <c r="B28" s="5">
        <v>11</v>
      </c>
      <c r="C28" s="5">
        <v>8773</v>
      </c>
      <c r="D28" s="5" t="s">
        <v>206</v>
      </c>
      <c r="E28" s="5" t="s">
        <v>76</v>
      </c>
      <c r="F28" s="5" t="s">
        <v>13</v>
      </c>
      <c r="G28" s="6">
        <v>44690</v>
      </c>
      <c r="H28" s="6">
        <v>44720</v>
      </c>
      <c r="I28" s="7" t="s">
        <v>26</v>
      </c>
      <c r="J28" s="5" t="s">
        <v>74</v>
      </c>
      <c r="K28" s="5" t="s">
        <v>77</v>
      </c>
      <c r="L28" s="8" t="s">
        <v>98</v>
      </c>
      <c r="M28" s="9">
        <v>0</v>
      </c>
      <c r="N28" s="9">
        <v>366</v>
      </c>
    </row>
    <row r="29" spans="2:14" s="4" customFormat="1" ht="30">
      <c r="B29" s="5">
        <v>12</v>
      </c>
      <c r="C29" s="5">
        <v>9514</v>
      </c>
      <c r="D29" s="5" t="s">
        <v>208</v>
      </c>
      <c r="E29" s="5" t="s">
        <v>76</v>
      </c>
      <c r="F29" s="5" t="s">
        <v>13</v>
      </c>
      <c r="G29" s="6">
        <v>44700</v>
      </c>
      <c r="H29" s="6">
        <v>44735</v>
      </c>
      <c r="I29" s="7" t="s">
        <v>31</v>
      </c>
      <c r="J29" s="5" t="s">
        <v>74</v>
      </c>
      <c r="K29" s="5" t="s">
        <v>77</v>
      </c>
      <c r="L29" s="8" t="s">
        <v>100</v>
      </c>
      <c r="M29" s="9">
        <v>0</v>
      </c>
      <c r="N29" s="9">
        <v>1757</v>
      </c>
    </row>
    <row r="30" spans="2:14" s="4" customFormat="1" ht="30">
      <c r="B30" s="5">
        <v>13</v>
      </c>
      <c r="C30" s="5">
        <v>9486</v>
      </c>
      <c r="D30" s="5" t="s">
        <v>207</v>
      </c>
      <c r="E30" s="5" t="s">
        <v>76</v>
      </c>
      <c r="F30" s="5" t="s">
        <v>13</v>
      </c>
      <c r="G30" s="6">
        <v>44713</v>
      </c>
      <c r="H30" s="6">
        <v>44734</v>
      </c>
      <c r="I30" s="7" t="s">
        <v>30</v>
      </c>
      <c r="J30" s="5" t="s">
        <v>74</v>
      </c>
      <c r="K30" s="5" t="s">
        <v>77</v>
      </c>
      <c r="L30" s="8" t="s">
        <v>99</v>
      </c>
      <c r="M30" s="9">
        <v>0</v>
      </c>
      <c r="N30" s="9">
        <v>2281</v>
      </c>
    </row>
    <row r="31" spans="2:14" s="4" customFormat="1">
      <c r="B31" s="5">
        <v>14</v>
      </c>
      <c r="C31" s="5">
        <v>10751</v>
      </c>
      <c r="D31" s="5" t="s">
        <v>209</v>
      </c>
      <c r="E31" s="5" t="s">
        <v>76</v>
      </c>
      <c r="F31" s="5" t="s">
        <v>13</v>
      </c>
      <c r="G31" s="6">
        <v>44735</v>
      </c>
      <c r="H31" s="6">
        <v>44760</v>
      </c>
      <c r="I31" s="7" t="s">
        <v>26</v>
      </c>
      <c r="J31" s="5" t="s">
        <v>74</v>
      </c>
      <c r="K31" s="5" t="s">
        <v>77</v>
      </c>
      <c r="L31" s="8" t="s">
        <v>101</v>
      </c>
      <c r="M31" s="9">
        <v>0</v>
      </c>
      <c r="N31" s="9">
        <v>495</v>
      </c>
    </row>
    <row r="32" spans="2:14" s="4" customFormat="1" ht="30">
      <c r="B32" s="5">
        <v>15</v>
      </c>
      <c r="C32" s="5">
        <v>12072</v>
      </c>
      <c r="D32" s="5" t="s">
        <v>210</v>
      </c>
      <c r="E32" s="5" t="s">
        <v>76</v>
      </c>
      <c r="F32" s="5" t="s">
        <v>13</v>
      </c>
      <c r="G32" s="6">
        <v>44755</v>
      </c>
      <c r="H32" s="6">
        <v>44776</v>
      </c>
      <c r="I32" s="7" t="s">
        <v>32</v>
      </c>
      <c r="J32" s="5" t="s">
        <v>74</v>
      </c>
      <c r="K32" s="5" t="s">
        <v>77</v>
      </c>
      <c r="L32" s="8" t="s">
        <v>102</v>
      </c>
      <c r="M32" s="9">
        <v>0</v>
      </c>
      <c r="N32" s="9">
        <v>1911</v>
      </c>
    </row>
    <row r="33" spans="2:14" s="4" customFormat="1" ht="45">
      <c r="B33" s="5">
        <v>16</v>
      </c>
      <c r="C33" s="5">
        <v>12859</v>
      </c>
      <c r="D33" s="5" t="s">
        <v>211</v>
      </c>
      <c r="E33" s="5" t="s">
        <v>76</v>
      </c>
      <c r="F33" s="5" t="s">
        <v>13</v>
      </c>
      <c r="G33" s="6">
        <v>44756</v>
      </c>
      <c r="H33" s="6">
        <v>44799</v>
      </c>
      <c r="I33" s="7" t="s">
        <v>26</v>
      </c>
      <c r="J33" s="5" t="s">
        <v>74</v>
      </c>
      <c r="K33" s="5" t="s">
        <v>77</v>
      </c>
      <c r="L33" s="8" t="s">
        <v>103</v>
      </c>
      <c r="M33" s="9">
        <v>0</v>
      </c>
      <c r="N33" s="9">
        <v>1600</v>
      </c>
    </row>
    <row r="34" spans="2:14" s="4" customFormat="1" ht="30">
      <c r="B34" s="5">
        <v>17</v>
      </c>
      <c r="C34" s="5">
        <v>15914</v>
      </c>
      <c r="D34" s="5" t="s">
        <v>217</v>
      </c>
      <c r="E34" s="5" t="s">
        <v>76</v>
      </c>
      <c r="F34" s="5" t="s">
        <v>13</v>
      </c>
      <c r="G34" s="6">
        <v>44792</v>
      </c>
      <c r="H34" s="6">
        <v>44858</v>
      </c>
      <c r="I34" s="7" t="s">
        <v>33</v>
      </c>
      <c r="J34" s="5" t="s">
        <v>74</v>
      </c>
      <c r="K34" s="5" t="s">
        <v>77</v>
      </c>
      <c r="L34" s="8" t="s">
        <v>109</v>
      </c>
      <c r="M34" s="9">
        <v>0</v>
      </c>
      <c r="N34" s="9">
        <v>270</v>
      </c>
    </row>
    <row r="35" spans="2:14" s="4" customFormat="1">
      <c r="B35" s="5">
        <v>18</v>
      </c>
      <c r="C35" s="5">
        <v>14709</v>
      </c>
      <c r="D35" s="5" t="s">
        <v>212</v>
      </c>
      <c r="E35" s="5" t="s">
        <v>76</v>
      </c>
      <c r="F35" s="5" t="s">
        <v>13</v>
      </c>
      <c r="G35" s="6">
        <v>44800</v>
      </c>
      <c r="H35" s="6">
        <v>44837</v>
      </c>
      <c r="I35" s="7" t="s">
        <v>33</v>
      </c>
      <c r="J35" s="5" t="s">
        <v>74</v>
      </c>
      <c r="K35" s="5" t="s">
        <v>77</v>
      </c>
      <c r="L35" s="8" t="s">
        <v>104</v>
      </c>
      <c r="M35" s="9">
        <v>0</v>
      </c>
      <c r="N35" s="9">
        <v>5670</v>
      </c>
    </row>
    <row r="36" spans="2:14" s="4" customFormat="1" ht="30">
      <c r="B36" s="5">
        <v>19</v>
      </c>
      <c r="C36" s="5">
        <v>15177</v>
      </c>
      <c r="D36" s="5" t="s">
        <v>213</v>
      </c>
      <c r="E36" s="5" t="s">
        <v>76</v>
      </c>
      <c r="F36" s="5" t="s">
        <v>13</v>
      </c>
      <c r="G36" s="6">
        <v>44817</v>
      </c>
      <c r="H36" s="6">
        <v>44845</v>
      </c>
      <c r="I36" s="7" t="s">
        <v>33</v>
      </c>
      <c r="J36" s="5" t="s">
        <v>74</v>
      </c>
      <c r="K36" s="5" t="s">
        <v>77</v>
      </c>
      <c r="L36" s="8" t="s">
        <v>105</v>
      </c>
      <c r="M36" s="9">
        <v>0</v>
      </c>
      <c r="N36" s="9">
        <v>471</v>
      </c>
    </row>
    <row r="37" spans="2:14" s="4" customFormat="1">
      <c r="B37" s="5">
        <v>20</v>
      </c>
      <c r="C37" s="5">
        <v>15299</v>
      </c>
      <c r="D37" s="5" t="s">
        <v>214</v>
      </c>
      <c r="E37" s="5" t="s">
        <v>76</v>
      </c>
      <c r="F37" s="5" t="s">
        <v>13</v>
      </c>
      <c r="G37" s="6">
        <v>44827</v>
      </c>
      <c r="H37" s="6">
        <v>44846</v>
      </c>
      <c r="I37" s="7" t="s">
        <v>33</v>
      </c>
      <c r="J37" s="5" t="s">
        <v>74</v>
      </c>
      <c r="K37" s="5" t="s">
        <v>77</v>
      </c>
      <c r="L37" s="8" t="s">
        <v>106</v>
      </c>
      <c r="M37" s="9">
        <v>0</v>
      </c>
      <c r="N37" s="9">
        <v>4363</v>
      </c>
    </row>
    <row r="38" spans="2:14" s="4" customFormat="1" ht="30">
      <c r="B38" s="5">
        <v>21</v>
      </c>
      <c r="C38" s="5">
        <v>15661</v>
      </c>
      <c r="D38" s="5" t="s">
        <v>215</v>
      </c>
      <c r="E38" s="5" t="s">
        <v>76</v>
      </c>
      <c r="F38" s="5" t="s">
        <v>13</v>
      </c>
      <c r="G38" s="6">
        <v>44833</v>
      </c>
      <c r="H38" s="6">
        <v>44852</v>
      </c>
      <c r="I38" s="7" t="s">
        <v>33</v>
      </c>
      <c r="J38" s="5" t="s">
        <v>74</v>
      </c>
      <c r="K38" s="5" t="s">
        <v>77</v>
      </c>
      <c r="L38" s="8" t="s">
        <v>107</v>
      </c>
      <c r="M38" s="9">
        <v>0</v>
      </c>
      <c r="N38" s="9">
        <v>5670</v>
      </c>
    </row>
    <row r="39" spans="2:14" s="4" customFormat="1" ht="45">
      <c r="B39" s="5">
        <v>22</v>
      </c>
      <c r="C39" s="5">
        <v>15688</v>
      </c>
      <c r="D39" s="5" t="s">
        <v>216</v>
      </c>
      <c r="E39" s="5" t="s">
        <v>76</v>
      </c>
      <c r="F39" s="5" t="s">
        <v>13</v>
      </c>
      <c r="G39" s="6">
        <v>44846</v>
      </c>
      <c r="H39" s="6">
        <v>44853</v>
      </c>
      <c r="I39" s="7" t="s">
        <v>33</v>
      </c>
      <c r="J39" s="5" t="s">
        <v>74</v>
      </c>
      <c r="K39" s="5" t="s">
        <v>77</v>
      </c>
      <c r="L39" s="8" t="s">
        <v>108</v>
      </c>
      <c r="M39" s="9">
        <v>0</v>
      </c>
      <c r="N39" s="9">
        <v>1156.55</v>
      </c>
    </row>
    <row r="40" spans="2:14" s="4" customFormat="1" ht="30">
      <c r="B40" s="5">
        <v>23</v>
      </c>
      <c r="C40" s="5">
        <v>2902</v>
      </c>
      <c r="D40" s="5" t="s">
        <v>224</v>
      </c>
      <c r="E40" s="5" t="s">
        <v>76</v>
      </c>
      <c r="F40" s="5" t="s">
        <v>13</v>
      </c>
      <c r="G40" s="6">
        <v>44874</v>
      </c>
      <c r="H40" s="6">
        <v>44970</v>
      </c>
      <c r="I40" s="7" t="s">
        <v>37</v>
      </c>
      <c r="J40" s="5" t="s">
        <v>74</v>
      </c>
      <c r="K40" s="5" t="s">
        <v>77</v>
      </c>
      <c r="L40" s="8" t="s">
        <v>116</v>
      </c>
      <c r="M40" s="9">
        <v>0</v>
      </c>
      <c r="N40" s="9">
        <v>299.39</v>
      </c>
    </row>
    <row r="41" spans="2:14" s="4" customFormat="1">
      <c r="B41" s="5">
        <v>24</v>
      </c>
      <c r="C41" s="5">
        <v>18211</v>
      </c>
      <c r="D41" s="5" t="s">
        <v>218</v>
      </c>
      <c r="E41" s="5" t="s">
        <v>76</v>
      </c>
      <c r="F41" s="5" t="s">
        <v>13</v>
      </c>
      <c r="G41" s="6">
        <v>44886</v>
      </c>
      <c r="H41" s="6">
        <v>44897</v>
      </c>
      <c r="I41" s="7" t="s">
        <v>33</v>
      </c>
      <c r="J41" s="5" t="s">
        <v>74</v>
      </c>
      <c r="K41" s="5" t="s">
        <v>77</v>
      </c>
      <c r="L41" s="8" t="s">
        <v>110</v>
      </c>
      <c r="M41" s="9">
        <v>0</v>
      </c>
      <c r="N41" s="9">
        <v>700</v>
      </c>
    </row>
    <row r="42" spans="2:14" s="4" customFormat="1">
      <c r="B42" s="5">
        <v>25</v>
      </c>
      <c r="C42" s="5">
        <v>19026</v>
      </c>
      <c r="D42" s="5" t="s">
        <v>219</v>
      </c>
      <c r="E42" s="5" t="s">
        <v>76</v>
      </c>
      <c r="F42" s="5" t="s">
        <v>13</v>
      </c>
      <c r="G42" s="6">
        <v>44895</v>
      </c>
      <c r="H42" s="6">
        <v>44915</v>
      </c>
      <c r="I42" s="7" t="s">
        <v>33</v>
      </c>
      <c r="J42" s="5" t="s">
        <v>74</v>
      </c>
      <c r="K42" s="5" t="s">
        <v>77</v>
      </c>
      <c r="L42" s="8" t="s">
        <v>111</v>
      </c>
      <c r="M42" s="9">
        <v>0</v>
      </c>
      <c r="N42" s="9">
        <v>900</v>
      </c>
    </row>
    <row r="43" spans="2:14" s="4" customFormat="1">
      <c r="B43" s="5">
        <v>26</v>
      </c>
      <c r="C43" s="5">
        <v>19516</v>
      </c>
      <c r="D43" s="5" t="s">
        <v>220</v>
      </c>
      <c r="E43" s="5" t="s">
        <v>76</v>
      </c>
      <c r="F43" s="5" t="s">
        <v>13</v>
      </c>
      <c r="G43" s="6">
        <v>44908</v>
      </c>
      <c r="H43" s="6">
        <v>44925</v>
      </c>
      <c r="I43" s="7" t="s">
        <v>34</v>
      </c>
      <c r="J43" s="5" t="s">
        <v>74</v>
      </c>
      <c r="K43" s="5" t="s">
        <v>77</v>
      </c>
      <c r="L43" s="8" t="s">
        <v>112</v>
      </c>
      <c r="M43" s="9">
        <v>0</v>
      </c>
      <c r="N43" s="9">
        <v>3325</v>
      </c>
    </row>
    <row r="44" spans="2:14" s="4" customFormat="1">
      <c r="B44" s="26"/>
      <c r="C44" s="47" t="s">
        <v>419</v>
      </c>
      <c r="D44" s="48"/>
      <c r="E44" s="48"/>
      <c r="F44" s="48"/>
      <c r="G44" s="48"/>
      <c r="H44" s="48"/>
      <c r="I44" s="48"/>
      <c r="J44" s="48"/>
      <c r="K44" s="48"/>
      <c r="L44" s="49"/>
      <c r="M44" s="27">
        <f>M38+M37+M40+M42+M43</f>
        <v>0</v>
      </c>
      <c r="N44" s="27">
        <f>SUM(N18:N43)</f>
        <v>47780.130000000005</v>
      </c>
    </row>
    <row r="45" spans="2:14" s="4" customFormat="1">
      <c r="B45" s="26"/>
      <c r="C45" s="26"/>
      <c r="D45" s="26"/>
      <c r="E45" s="26"/>
      <c r="F45" s="26"/>
      <c r="G45" s="36"/>
      <c r="H45" s="37"/>
      <c r="I45" s="38"/>
      <c r="J45" s="26"/>
      <c r="K45" s="26"/>
      <c r="L45" s="39"/>
      <c r="M45" s="29"/>
      <c r="N45" s="29"/>
    </row>
    <row r="46" spans="2:14" s="4" customFormat="1">
      <c r="B46" s="19" t="s">
        <v>421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4" customFormat="1" ht="60">
      <c r="B47" s="20" t="s">
        <v>418</v>
      </c>
      <c r="C47" s="20" t="s">
        <v>0</v>
      </c>
      <c r="D47" s="20" t="s">
        <v>1</v>
      </c>
      <c r="E47" s="20" t="s">
        <v>2</v>
      </c>
      <c r="F47" s="20" t="s">
        <v>3</v>
      </c>
      <c r="G47" s="20" t="s">
        <v>4</v>
      </c>
      <c r="H47" s="20" t="s">
        <v>5</v>
      </c>
      <c r="I47" s="20" t="s">
        <v>6</v>
      </c>
      <c r="J47" s="20" t="s">
        <v>7</v>
      </c>
      <c r="K47" s="20" t="s">
        <v>8</v>
      </c>
      <c r="L47" s="20" t="s">
        <v>9</v>
      </c>
      <c r="M47" s="20" t="s">
        <v>10</v>
      </c>
      <c r="N47" s="20" t="s">
        <v>188</v>
      </c>
    </row>
    <row r="48" spans="2:14" s="4" customFormat="1" ht="30">
      <c r="B48" s="5">
        <v>1</v>
      </c>
      <c r="C48" s="5">
        <v>2095</v>
      </c>
      <c r="D48" s="5" t="s">
        <v>221</v>
      </c>
      <c r="E48" s="5" t="s">
        <v>76</v>
      </c>
      <c r="F48" s="5" t="s">
        <v>13</v>
      </c>
      <c r="G48" s="6">
        <v>44951</v>
      </c>
      <c r="H48" s="6">
        <v>44963</v>
      </c>
      <c r="I48" s="7" t="s">
        <v>34</v>
      </c>
      <c r="J48" s="5" t="s">
        <v>74</v>
      </c>
      <c r="K48" s="5" t="s">
        <v>77</v>
      </c>
      <c r="L48" s="8" t="s">
        <v>113</v>
      </c>
      <c r="M48" s="9">
        <v>0</v>
      </c>
      <c r="N48" s="9">
        <v>2500</v>
      </c>
    </row>
    <row r="49" spans="2:14" s="4" customFormat="1">
      <c r="B49" s="5">
        <v>2</v>
      </c>
      <c r="C49" s="5">
        <v>2455</v>
      </c>
      <c r="D49" s="5" t="s">
        <v>222</v>
      </c>
      <c r="E49" s="5" t="s">
        <v>76</v>
      </c>
      <c r="F49" s="5" t="s">
        <v>13</v>
      </c>
      <c r="G49" s="6">
        <v>44951</v>
      </c>
      <c r="H49" s="6">
        <v>44965</v>
      </c>
      <c r="I49" s="7" t="s">
        <v>35</v>
      </c>
      <c r="J49" s="5" t="s">
        <v>74</v>
      </c>
      <c r="K49" s="5" t="s">
        <v>77</v>
      </c>
      <c r="L49" s="8" t="s">
        <v>114</v>
      </c>
      <c r="M49" s="9">
        <v>0</v>
      </c>
      <c r="N49" s="9">
        <v>7154</v>
      </c>
    </row>
    <row r="50" spans="2:14" s="4" customFormat="1">
      <c r="B50" s="5">
        <v>3</v>
      </c>
      <c r="C50" s="5">
        <v>2528</v>
      </c>
      <c r="D50" s="5" t="s">
        <v>223</v>
      </c>
      <c r="E50" s="5" t="s">
        <v>76</v>
      </c>
      <c r="F50" s="5" t="s">
        <v>13</v>
      </c>
      <c r="G50" s="6">
        <v>44951</v>
      </c>
      <c r="H50" s="6">
        <v>44966</v>
      </c>
      <c r="I50" s="7" t="s">
        <v>36</v>
      </c>
      <c r="J50" s="5" t="s">
        <v>74</v>
      </c>
      <c r="K50" s="5" t="s">
        <v>77</v>
      </c>
      <c r="L50" s="8" t="s">
        <v>115</v>
      </c>
      <c r="M50" s="9">
        <v>0</v>
      </c>
      <c r="N50" s="9">
        <v>1342</v>
      </c>
    </row>
    <row r="51" spans="2:14" s="4" customFormat="1">
      <c r="B51" s="5">
        <v>4</v>
      </c>
      <c r="C51" s="5">
        <v>4609</v>
      </c>
      <c r="D51" s="5" t="s">
        <v>225</v>
      </c>
      <c r="E51" s="5" t="s">
        <v>76</v>
      </c>
      <c r="F51" s="5" t="s">
        <v>13</v>
      </c>
      <c r="G51" s="6">
        <v>44970</v>
      </c>
      <c r="H51" s="6">
        <v>44993</v>
      </c>
      <c r="I51" s="7" t="s">
        <v>38</v>
      </c>
      <c r="J51" s="5" t="s">
        <v>74</v>
      </c>
      <c r="K51" s="5" t="s">
        <v>77</v>
      </c>
      <c r="L51" s="8" t="s">
        <v>117</v>
      </c>
      <c r="M51" s="9">
        <v>0</v>
      </c>
      <c r="N51" s="9">
        <v>2355.8200000000002</v>
      </c>
    </row>
    <row r="52" spans="2:14" s="4" customFormat="1">
      <c r="B52" s="5">
        <v>5</v>
      </c>
      <c r="C52" s="5">
        <v>5143</v>
      </c>
      <c r="D52" s="5" t="s">
        <v>226</v>
      </c>
      <c r="E52" s="5" t="s">
        <v>76</v>
      </c>
      <c r="F52" s="5" t="s">
        <v>13</v>
      </c>
      <c r="G52" s="6">
        <v>44987</v>
      </c>
      <c r="H52" s="6">
        <v>45001</v>
      </c>
      <c r="I52" s="7" t="s">
        <v>37</v>
      </c>
      <c r="J52" s="5" t="s">
        <v>74</v>
      </c>
      <c r="K52" s="5" t="s">
        <v>77</v>
      </c>
      <c r="L52" s="8" t="s">
        <v>118</v>
      </c>
      <c r="M52" s="9">
        <v>0</v>
      </c>
      <c r="N52" s="9">
        <v>1245</v>
      </c>
    </row>
    <row r="53" spans="2:14" s="4" customFormat="1">
      <c r="B53" s="5">
        <v>6</v>
      </c>
      <c r="C53" s="5">
        <v>8718</v>
      </c>
      <c r="D53" s="5" t="s">
        <v>230</v>
      </c>
      <c r="E53" s="5" t="s">
        <v>76</v>
      </c>
      <c r="F53" s="5" t="s">
        <v>13</v>
      </c>
      <c r="G53" s="6">
        <v>45007</v>
      </c>
      <c r="H53" s="6">
        <v>45071</v>
      </c>
      <c r="I53" s="7" t="s">
        <v>40</v>
      </c>
      <c r="J53" s="5" t="s">
        <v>74</v>
      </c>
      <c r="K53" s="5" t="s">
        <v>77</v>
      </c>
      <c r="L53" s="8" t="s">
        <v>122</v>
      </c>
      <c r="M53" s="9">
        <v>0</v>
      </c>
      <c r="N53" s="9">
        <v>374.71</v>
      </c>
    </row>
    <row r="54" spans="2:14" s="4" customFormat="1">
      <c r="B54" s="5">
        <v>7</v>
      </c>
      <c r="C54" s="5">
        <v>6448</v>
      </c>
      <c r="D54" s="5" t="s">
        <v>227</v>
      </c>
      <c r="E54" s="5" t="s">
        <v>76</v>
      </c>
      <c r="F54" s="5" t="s">
        <v>13</v>
      </c>
      <c r="G54" s="6">
        <v>45014</v>
      </c>
      <c r="H54" s="6">
        <v>45028</v>
      </c>
      <c r="I54" s="7" t="s">
        <v>39</v>
      </c>
      <c r="J54" s="5" t="s">
        <v>74</v>
      </c>
      <c r="K54" s="5" t="s">
        <v>77</v>
      </c>
      <c r="L54" s="8" t="s">
        <v>119</v>
      </c>
      <c r="M54" s="9">
        <v>0</v>
      </c>
      <c r="N54" s="9">
        <v>888.75</v>
      </c>
    </row>
    <row r="55" spans="2:14" s="4" customFormat="1" ht="30">
      <c r="B55" s="5">
        <v>8</v>
      </c>
      <c r="C55" s="5">
        <v>8212</v>
      </c>
      <c r="D55" s="5" t="s">
        <v>229</v>
      </c>
      <c r="E55" s="5" t="s">
        <v>76</v>
      </c>
      <c r="F55" s="5" t="s">
        <v>13</v>
      </c>
      <c r="G55" s="6">
        <v>45055</v>
      </c>
      <c r="H55" s="6">
        <v>45063</v>
      </c>
      <c r="I55" s="7" t="s">
        <v>41</v>
      </c>
      <c r="J55" s="5" t="s">
        <v>74</v>
      </c>
      <c r="K55" s="5" t="s">
        <v>77</v>
      </c>
      <c r="L55" s="8" t="s">
        <v>121</v>
      </c>
      <c r="M55" s="9">
        <v>0</v>
      </c>
      <c r="N55" s="9">
        <v>2835.32</v>
      </c>
    </row>
    <row r="56" spans="2:14" s="4" customFormat="1">
      <c r="B56" s="5">
        <v>9</v>
      </c>
      <c r="C56" s="5">
        <v>8175</v>
      </c>
      <c r="D56" s="5" t="s">
        <v>228</v>
      </c>
      <c r="E56" s="5" t="s">
        <v>76</v>
      </c>
      <c r="F56" s="5" t="s">
        <v>13</v>
      </c>
      <c r="G56" s="6">
        <v>45056</v>
      </c>
      <c r="H56" s="6">
        <v>45062</v>
      </c>
      <c r="I56" s="7" t="s">
        <v>40</v>
      </c>
      <c r="J56" s="5" t="s">
        <v>74</v>
      </c>
      <c r="K56" s="5" t="s">
        <v>77</v>
      </c>
      <c r="L56" s="8" t="s">
        <v>120</v>
      </c>
      <c r="M56" s="9">
        <v>0</v>
      </c>
      <c r="N56" s="9">
        <v>854.09</v>
      </c>
    </row>
    <row r="57" spans="2:14" s="4" customFormat="1">
      <c r="B57" s="5">
        <v>10</v>
      </c>
      <c r="C57" s="5">
        <v>8956</v>
      </c>
      <c r="D57" s="5" t="s">
        <v>231</v>
      </c>
      <c r="E57" s="5" t="s">
        <v>76</v>
      </c>
      <c r="F57" s="5" t="s">
        <v>13</v>
      </c>
      <c r="G57" s="6">
        <v>45076</v>
      </c>
      <c r="H57" s="6">
        <v>45076</v>
      </c>
      <c r="I57" s="7" t="s">
        <v>42</v>
      </c>
      <c r="J57" s="5" t="s">
        <v>74</v>
      </c>
      <c r="K57" s="5" t="s">
        <v>77</v>
      </c>
      <c r="L57" s="8" t="s">
        <v>123</v>
      </c>
      <c r="M57" s="9">
        <v>0</v>
      </c>
      <c r="N57" s="9">
        <v>3000</v>
      </c>
    </row>
    <row r="58" spans="2:14" s="4" customFormat="1">
      <c r="B58" s="5">
        <v>11</v>
      </c>
      <c r="C58" s="5">
        <v>11394</v>
      </c>
      <c r="D58" s="5" t="s">
        <v>232</v>
      </c>
      <c r="E58" s="5" t="s">
        <v>76</v>
      </c>
      <c r="F58" s="5" t="s">
        <v>13</v>
      </c>
      <c r="G58" s="6">
        <v>45082</v>
      </c>
      <c r="H58" s="6">
        <v>45112</v>
      </c>
      <c r="I58" s="7" t="s">
        <v>42</v>
      </c>
      <c r="J58" s="5" t="s">
        <v>74</v>
      </c>
      <c r="K58" s="5" t="s">
        <v>77</v>
      </c>
      <c r="L58" s="8" t="s">
        <v>80</v>
      </c>
      <c r="M58" s="9">
        <v>0</v>
      </c>
      <c r="N58" s="9">
        <v>829.6</v>
      </c>
    </row>
    <row r="59" spans="2:14" s="4" customFormat="1">
      <c r="B59" s="5">
        <v>12</v>
      </c>
      <c r="C59" s="5">
        <v>14944</v>
      </c>
      <c r="D59" s="5" t="s">
        <v>235</v>
      </c>
      <c r="E59" s="5" t="s">
        <v>76</v>
      </c>
      <c r="F59" s="5" t="s">
        <v>13</v>
      </c>
      <c r="G59" s="6">
        <v>45083</v>
      </c>
      <c r="H59" s="6">
        <v>45173</v>
      </c>
      <c r="I59" s="7" t="s">
        <v>42</v>
      </c>
      <c r="J59" s="5" t="s">
        <v>74</v>
      </c>
      <c r="K59" s="5" t="s">
        <v>77</v>
      </c>
      <c r="L59" s="8" t="s">
        <v>126</v>
      </c>
      <c r="M59" s="9">
        <v>0</v>
      </c>
      <c r="N59" s="9">
        <v>1000</v>
      </c>
    </row>
    <row r="60" spans="2:14" s="4" customFormat="1">
      <c r="B60" s="5">
        <v>13</v>
      </c>
      <c r="C60" s="5">
        <v>19063</v>
      </c>
      <c r="D60" s="5" t="s">
        <v>243</v>
      </c>
      <c r="E60" s="5" t="s">
        <v>76</v>
      </c>
      <c r="F60" s="5" t="s">
        <v>13</v>
      </c>
      <c r="G60" s="6">
        <v>45089</v>
      </c>
      <c r="H60" s="6">
        <v>45240</v>
      </c>
      <c r="I60" s="7" t="s">
        <v>48</v>
      </c>
      <c r="J60" s="5" t="s">
        <v>74</v>
      </c>
      <c r="K60" s="5" t="s">
        <v>77</v>
      </c>
      <c r="L60" s="8" t="s">
        <v>133</v>
      </c>
      <c r="M60" s="9">
        <v>0</v>
      </c>
      <c r="N60" s="9">
        <v>7900</v>
      </c>
    </row>
    <row r="61" spans="2:14" s="4" customFormat="1" ht="45">
      <c r="B61" s="5">
        <v>14</v>
      </c>
      <c r="C61" s="5">
        <v>11577</v>
      </c>
      <c r="D61" s="5" t="s">
        <v>233</v>
      </c>
      <c r="E61" s="5" t="s">
        <v>76</v>
      </c>
      <c r="F61" s="5" t="s">
        <v>13</v>
      </c>
      <c r="G61" s="6">
        <v>45103</v>
      </c>
      <c r="H61" s="6">
        <v>45118</v>
      </c>
      <c r="I61" s="7" t="s">
        <v>42</v>
      </c>
      <c r="J61" s="5" t="s">
        <v>74</v>
      </c>
      <c r="K61" s="5" t="s">
        <v>77</v>
      </c>
      <c r="L61" s="8" t="s">
        <v>124</v>
      </c>
      <c r="M61" s="9">
        <v>0</v>
      </c>
      <c r="N61" s="9">
        <v>850</v>
      </c>
    </row>
    <row r="62" spans="2:14" s="4" customFormat="1" ht="30">
      <c r="B62" s="5">
        <v>15</v>
      </c>
      <c r="C62" s="5">
        <v>14540</v>
      </c>
      <c r="D62" s="5" t="s">
        <v>234</v>
      </c>
      <c r="E62" s="5" t="s">
        <v>76</v>
      </c>
      <c r="F62" s="5" t="s">
        <v>13</v>
      </c>
      <c r="G62" s="6">
        <v>45126</v>
      </c>
      <c r="H62" s="6">
        <v>45166</v>
      </c>
      <c r="I62" s="7" t="s">
        <v>43</v>
      </c>
      <c r="J62" s="5" t="s">
        <v>74</v>
      </c>
      <c r="K62" s="5" t="s">
        <v>77</v>
      </c>
      <c r="L62" s="8" t="s">
        <v>125</v>
      </c>
      <c r="M62" s="9">
        <v>0</v>
      </c>
      <c r="N62" s="9">
        <v>1952</v>
      </c>
    </row>
    <row r="63" spans="2:14" s="4" customFormat="1">
      <c r="B63" s="5">
        <v>16</v>
      </c>
      <c r="C63" s="5">
        <v>14977</v>
      </c>
      <c r="D63" s="5" t="s">
        <v>236</v>
      </c>
      <c r="E63" s="5" t="s">
        <v>76</v>
      </c>
      <c r="F63" s="5" t="s">
        <v>13</v>
      </c>
      <c r="G63" s="6">
        <v>45133</v>
      </c>
      <c r="H63" s="6">
        <v>45173</v>
      </c>
      <c r="I63" s="7" t="s">
        <v>42</v>
      </c>
      <c r="J63" s="5" t="s">
        <v>74</v>
      </c>
      <c r="K63" s="5" t="s">
        <v>77</v>
      </c>
      <c r="L63" s="8" t="s">
        <v>127</v>
      </c>
      <c r="M63" s="9">
        <v>0</v>
      </c>
      <c r="N63" s="9">
        <v>1700</v>
      </c>
    </row>
    <row r="64" spans="2:14" s="4" customFormat="1" ht="30">
      <c r="B64" s="5">
        <v>17</v>
      </c>
      <c r="C64" s="5">
        <v>15601</v>
      </c>
      <c r="D64" s="5" t="s">
        <v>238</v>
      </c>
      <c r="E64" s="5" t="s">
        <v>76</v>
      </c>
      <c r="F64" s="5" t="s">
        <v>13</v>
      </c>
      <c r="G64" s="6">
        <v>45159</v>
      </c>
      <c r="H64" s="6">
        <v>45183</v>
      </c>
      <c r="I64" s="7" t="s">
        <v>42</v>
      </c>
      <c r="J64" s="5" t="s">
        <v>74</v>
      </c>
      <c r="K64" s="5" t="s">
        <v>77</v>
      </c>
      <c r="L64" s="8" t="s">
        <v>129</v>
      </c>
      <c r="M64" s="9">
        <v>0</v>
      </c>
      <c r="N64" s="9">
        <v>2013</v>
      </c>
    </row>
    <row r="65" spans="2:14" s="4" customFormat="1">
      <c r="B65" s="5">
        <v>18</v>
      </c>
      <c r="C65" s="5">
        <v>15202</v>
      </c>
      <c r="D65" s="5" t="s">
        <v>237</v>
      </c>
      <c r="E65" s="5" t="s">
        <v>76</v>
      </c>
      <c r="F65" s="5" t="s">
        <v>13</v>
      </c>
      <c r="G65" s="6">
        <v>45162</v>
      </c>
      <c r="H65" s="6">
        <v>45176</v>
      </c>
      <c r="I65" s="7" t="s">
        <v>44</v>
      </c>
      <c r="J65" s="5" t="s">
        <v>74</v>
      </c>
      <c r="K65" s="5" t="s">
        <v>78</v>
      </c>
      <c r="L65" s="8" t="s">
        <v>128</v>
      </c>
      <c r="M65" s="9">
        <v>0</v>
      </c>
      <c r="N65" s="9"/>
    </row>
    <row r="66" spans="2:14" s="4" customFormat="1">
      <c r="B66" s="5">
        <v>19</v>
      </c>
      <c r="C66" s="5">
        <v>16462</v>
      </c>
      <c r="D66" s="5" t="s">
        <v>239</v>
      </c>
      <c r="E66" s="5" t="s">
        <v>76</v>
      </c>
      <c r="F66" s="5" t="s">
        <v>13</v>
      </c>
      <c r="G66" s="6">
        <v>45188</v>
      </c>
      <c r="H66" s="6">
        <v>45197</v>
      </c>
      <c r="I66" s="7" t="s">
        <v>45</v>
      </c>
      <c r="J66" s="5" t="s">
        <v>74</v>
      </c>
      <c r="K66" s="5" t="s">
        <v>77</v>
      </c>
      <c r="L66" s="8" t="s">
        <v>126</v>
      </c>
      <c r="M66" s="9">
        <v>0</v>
      </c>
      <c r="N66" s="9">
        <v>1830</v>
      </c>
    </row>
    <row r="67" spans="2:14" s="4" customFormat="1">
      <c r="B67" s="5">
        <v>20</v>
      </c>
      <c r="C67" s="5">
        <v>16718</v>
      </c>
      <c r="D67" s="5" t="s">
        <v>240</v>
      </c>
      <c r="E67" s="5" t="s">
        <v>76</v>
      </c>
      <c r="F67" s="5" t="s">
        <v>13</v>
      </c>
      <c r="G67" s="6">
        <v>45194</v>
      </c>
      <c r="H67" s="6">
        <v>45202</v>
      </c>
      <c r="I67" s="7" t="s">
        <v>46</v>
      </c>
      <c r="J67" s="5" t="s">
        <v>74</v>
      </c>
      <c r="K67" s="5" t="s">
        <v>77</v>
      </c>
      <c r="L67" s="8" t="s">
        <v>130</v>
      </c>
      <c r="M67" s="9">
        <v>0</v>
      </c>
      <c r="N67" s="9">
        <v>1000</v>
      </c>
    </row>
    <row r="68" spans="2:14" s="4" customFormat="1">
      <c r="B68" s="5">
        <v>21</v>
      </c>
      <c r="C68" s="5">
        <v>16745</v>
      </c>
      <c r="D68" s="5" t="s">
        <v>241</v>
      </c>
      <c r="E68" s="5" t="s">
        <v>76</v>
      </c>
      <c r="F68" s="5" t="s">
        <v>13</v>
      </c>
      <c r="G68" s="6">
        <v>45195</v>
      </c>
      <c r="H68" s="6">
        <v>45202</v>
      </c>
      <c r="I68" s="7" t="s">
        <v>42</v>
      </c>
      <c r="J68" s="5" t="s">
        <v>74</v>
      </c>
      <c r="K68" s="5" t="s">
        <v>77</v>
      </c>
      <c r="L68" s="8" t="s">
        <v>131</v>
      </c>
      <c r="M68" s="9">
        <v>0</v>
      </c>
      <c r="N68" s="9">
        <v>353.25</v>
      </c>
    </row>
    <row r="69" spans="2:14" s="4" customFormat="1">
      <c r="B69" s="5">
        <v>22</v>
      </c>
      <c r="C69" s="5">
        <v>16928</v>
      </c>
      <c r="D69" s="5" t="s">
        <v>242</v>
      </c>
      <c r="E69" s="5" t="s">
        <v>76</v>
      </c>
      <c r="F69" s="5" t="s">
        <v>13</v>
      </c>
      <c r="G69" s="6">
        <v>45201</v>
      </c>
      <c r="H69" s="6">
        <v>45205</v>
      </c>
      <c r="I69" s="7" t="s">
        <v>47</v>
      </c>
      <c r="J69" s="5" t="s">
        <v>74</v>
      </c>
      <c r="K69" s="5" t="s">
        <v>78</v>
      </c>
      <c r="L69" s="8" t="s">
        <v>132</v>
      </c>
      <c r="M69" s="9">
        <v>0</v>
      </c>
      <c r="N69" s="9"/>
    </row>
    <row r="70" spans="2:14" s="4" customFormat="1" ht="30">
      <c r="B70" s="5">
        <v>23</v>
      </c>
      <c r="C70" s="5">
        <v>20769</v>
      </c>
      <c r="D70" s="5" t="s">
        <v>244</v>
      </c>
      <c r="E70" s="5" t="s">
        <v>76</v>
      </c>
      <c r="F70" s="5" t="s">
        <v>13</v>
      </c>
      <c r="G70" s="6">
        <v>45226</v>
      </c>
      <c r="H70" s="6">
        <v>45274</v>
      </c>
      <c r="I70" s="7" t="s">
        <v>49</v>
      </c>
      <c r="J70" s="5" t="s">
        <v>74</v>
      </c>
      <c r="K70" s="5" t="s">
        <v>77</v>
      </c>
      <c r="L70" s="8" t="s">
        <v>134</v>
      </c>
      <c r="M70" s="9">
        <v>0</v>
      </c>
      <c r="N70" s="9">
        <v>3500</v>
      </c>
    </row>
    <row r="71" spans="2:14" s="4" customFormat="1">
      <c r="B71" s="5">
        <v>24</v>
      </c>
      <c r="C71" s="5">
        <v>2026</v>
      </c>
      <c r="D71" s="5" t="s">
        <v>247</v>
      </c>
      <c r="E71" s="5" t="s">
        <v>76</v>
      </c>
      <c r="F71" s="5" t="s">
        <v>13</v>
      </c>
      <c r="G71" s="6">
        <v>45245</v>
      </c>
      <c r="H71" s="6">
        <v>45328</v>
      </c>
      <c r="I71" s="7" t="s">
        <v>45</v>
      </c>
      <c r="J71" s="5" t="s">
        <v>74</v>
      </c>
      <c r="K71" s="5" t="s">
        <v>77</v>
      </c>
      <c r="L71" s="8" t="s">
        <v>137</v>
      </c>
      <c r="M71" s="9">
        <v>0</v>
      </c>
      <c r="N71" s="9">
        <v>580</v>
      </c>
    </row>
    <row r="72" spans="2:14" s="4" customFormat="1">
      <c r="B72" s="5">
        <v>25</v>
      </c>
      <c r="C72" s="5">
        <v>917</v>
      </c>
      <c r="D72" s="5" t="s">
        <v>246</v>
      </c>
      <c r="E72" s="5" t="s">
        <v>76</v>
      </c>
      <c r="F72" s="5" t="s">
        <v>13</v>
      </c>
      <c r="G72" s="6">
        <v>45255</v>
      </c>
      <c r="H72" s="6">
        <v>45309</v>
      </c>
      <c r="I72" s="7" t="s">
        <v>51</v>
      </c>
      <c r="J72" s="5" t="s">
        <v>74</v>
      </c>
      <c r="K72" s="5" t="s">
        <v>77</v>
      </c>
      <c r="L72" s="8" t="s">
        <v>136</v>
      </c>
      <c r="M72" s="9">
        <v>0</v>
      </c>
      <c r="N72" s="9">
        <v>2750</v>
      </c>
    </row>
    <row r="73" spans="2:14" s="4" customFormat="1">
      <c r="B73" s="5">
        <v>26</v>
      </c>
      <c r="C73" s="5">
        <v>331</v>
      </c>
      <c r="D73" s="5" t="s">
        <v>245</v>
      </c>
      <c r="E73" s="5" t="s">
        <v>76</v>
      </c>
      <c r="F73" s="5" t="s">
        <v>13</v>
      </c>
      <c r="G73" s="6">
        <v>45265</v>
      </c>
      <c r="H73" s="6">
        <v>45300</v>
      </c>
      <c r="I73" s="7" t="s">
        <v>50</v>
      </c>
      <c r="J73" s="5" t="s">
        <v>74</v>
      </c>
      <c r="K73" s="5" t="s">
        <v>77</v>
      </c>
      <c r="L73" s="8" t="s">
        <v>135</v>
      </c>
      <c r="M73" s="9">
        <v>0</v>
      </c>
      <c r="N73" s="9">
        <v>431.5</v>
      </c>
    </row>
    <row r="74" spans="2:14" s="4" customFormat="1" ht="30">
      <c r="B74" s="5">
        <v>27</v>
      </c>
      <c r="C74" s="5">
        <v>4568</v>
      </c>
      <c r="D74" s="5" t="s">
        <v>252</v>
      </c>
      <c r="E74" s="5" t="s">
        <v>76</v>
      </c>
      <c r="F74" s="5" t="s">
        <v>13</v>
      </c>
      <c r="G74" s="6">
        <v>45289</v>
      </c>
      <c r="H74" s="6">
        <v>45364</v>
      </c>
      <c r="I74" s="7" t="s">
        <v>53</v>
      </c>
      <c r="J74" s="5" t="s">
        <v>74</v>
      </c>
      <c r="K74" s="5" t="s">
        <v>77</v>
      </c>
      <c r="L74" s="8" t="s">
        <v>142</v>
      </c>
      <c r="M74" s="9">
        <v>0</v>
      </c>
      <c r="N74" s="9">
        <v>1403</v>
      </c>
    </row>
    <row r="75" spans="2:14" s="4" customFormat="1">
      <c r="B75" s="26"/>
      <c r="C75" s="47" t="s">
        <v>419</v>
      </c>
      <c r="D75" s="48"/>
      <c r="E75" s="48"/>
      <c r="F75" s="48"/>
      <c r="G75" s="48"/>
      <c r="H75" s="48"/>
      <c r="I75" s="48"/>
      <c r="J75" s="48"/>
      <c r="K75" s="48"/>
      <c r="L75" s="49"/>
      <c r="M75" s="27">
        <f>M69+M68+M71+M73+M74</f>
        <v>0</v>
      </c>
      <c r="N75" s="27">
        <f>SUM(N48:N74)</f>
        <v>50642.039999999994</v>
      </c>
    </row>
    <row r="76" spans="2:14" s="4" customFormat="1">
      <c r="B76" s="26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9"/>
      <c r="N76" s="29"/>
    </row>
    <row r="77" spans="2:14" s="4" customFormat="1">
      <c r="B77" s="19" t="s">
        <v>422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4" customFormat="1" ht="60">
      <c r="B78" s="20" t="s">
        <v>418</v>
      </c>
      <c r="C78" s="20" t="s">
        <v>0</v>
      </c>
      <c r="D78" s="20" t="s">
        <v>1</v>
      </c>
      <c r="E78" s="20" t="s">
        <v>2</v>
      </c>
      <c r="F78" s="20" t="s">
        <v>3</v>
      </c>
      <c r="G78" s="20" t="s">
        <v>4</v>
      </c>
      <c r="H78" s="20" t="s">
        <v>5</v>
      </c>
      <c r="I78" s="20" t="s">
        <v>6</v>
      </c>
      <c r="J78" s="20" t="s">
        <v>7</v>
      </c>
      <c r="K78" s="20" t="s">
        <v>8</v>
      </c>
      <c r="L78" s="20" t="s">
        <v>9</v>
      </c>
      <c r="M78" s="20" t="s">
        <v>10</v>
      </c>
      <c r="N78" s="20" t="s">
        <v>188</v>
      </c>
    </row>
    <row r="79" spans="2:14" s="4" customFormat="1">
      <c r="B79" s="5">
        <v>1</v>
      </c>
      <c r="C79" s="5">
        <v>2177</v>
      </c>
      <c r="D79" s="5" t="s">
        <v>248</v>
      </c>
      <c r="E79" s="5" t="s">
        <v>76</v>
      </c>
      <c r="F79" s="5" t="s">
        <v>13</v>
      </c>
      <c r="G79" s="6">
        <v>45320</v>
      </c>
      <c r="H79" s="6">
        <v>45330</v>
      </c>
      <c r="I79" s="7" t="s">
        <v>50</v>
      </c>
      <c r="J79" s="5" t="s">
        <v>74</v>
      </c>
      <c r="K79" s="5" t="s">
        <v>77</v>
      </c>
      <c r="L79" s="8" t="s">
        <v>138</v>
      </c>
      <c r="M79" s="9">
        <v>0</v>
      </c>
      <c r="N79" s="9">
        <v>2623</v>
      </c>
    </row>
    <row r="80" spans="2:14" s="4" customFormat="1" ht="30">
      <c r="B80" s="5">
        <v>2</v>
      </c>
      <c r="C80" s="5">
        <v>3886</v>
      </c>
      <c r="D80" s="5" t="s">
        <v>249</v>
      </c>
      <c r="E80" s="5" t="s">
        <v>76</v>
      </c>
      <c r="F80" s="5" t="s">
        <v>13</v>
      </c>
      <c r="G80" s="6">
        <v>45320</v>
      </c>
      <c r="H80" s="6">
        <v>45355</v>
      </c>
      <c r="I80" s="7" t="s">
        <v>52</v>
      </c>
      <c r="J80" s="5" t="s">
        <v>74</v>
      </c>
      <c r="K80" s="5" t="s">
        <v>77</v>
      </c>
      <c r="L80" s="8" t="s">
        <v>139</v>
      </c>
      <c r="M80" s="9">
        <v>0</v>
      </c>
      <c r="N80" s="9">
        <v>850</v>
      </c>
    </row>
    <row r="81" spans="2:14" s="4" customFormat="1" ht="45">
      <c r="B81" s="5">
        <v>3</v>
      </c>
      <c r="C81" s="5">
        <v>4475</v>
      </c>
      <c r="D81" s="5" t="s">
        <v>251</v>
      </c>
      <c r="E81" s="5" t="s">
        <v>76</v>
      </c>
      <c r="F81" s="5" t="s">
        <v>13</v>
      </c>
      <c r="G81" s="6">
        <v>45334</v>
      </c>
      <c r="H81" s="6">
        <v>45363</v>
      </c>
      <c r="I81" s="7" t="s">
        <v>52</v>
      </c>
      <c r="J81" s="5" t="s">
        <v>74</v>
      </c>
      <c r="K81" s="5" t="s">
        <v>77</v>
      </c>
      <c r="L81" s="8" t="s">
        <v>141</v>
      </c>
      <c r="M81" s="9">
        <v>0</v>
      </c>
      <c r="N81" s="9">
        <v>2023</v>
      </c>
    </row>
    <row r="82" spans="2:14" s="4" customFormat="1">
      <c r="B82" s="5">
        <v>4</v>
      </c>
      <c r="C82" s="5">
        <v>4470</v>
      </c>
      <c r="D82" s="5" t="s">
        <v>250</v>
      </c>
      <c r="E82" s="5" t="s">
        <v>76</v>
      </c>
      <c r="F82" s="5" t="s">
        <v>13</v>
      </c>
      <c r="G82" s="6">
        <v>45344</v>
      </c>
      <c r="H82" s="6">
        <v>45363</v>
      </c>
      <c r="I82" s="7" t="s">
        <v>45</v>
      </c>
      <c r="J82" s="5" t="s">
        <v>74</v>
      </c>
      <c r="K82" s="5" t="s">
        <v>77</v>
      </c>
      <c r="L82" s="8" t="s">
        <v>140</v>
      </c>
      <c r="M82" s="9">
        <v>0</v>
      </c>
      <c r="N82" s="9">
        <v>637.5</v>
      </c>
    </row>
    <row r="83" spans="2:14" s="4" customFormat="1">
      <c r="B83" s="5">
        <v>5</v>
      </c>
      <c r="C83" s="5">
        <v>7219</v>
      </c>
      <c r="D83" s="5" t="s">
        <v>254</v>
      </c>
      <c r="E83" s="5" t="s">
        <v>76</v>
      </c>
      <c r="F83" s="5" t="s">
        <v>13</v>
      </c>
      <c r="G83" s="6">
        <v>45370</v>
      </c>
      <c r="H83" s="6">
        <v>45404</v>
      </c>
      <c r="I83" s="7" t="s">
        <v>54</v>
      </c>
      <c r="J83" s="5" t="s">
        <v>74</v>
      </c>
      <c r="K83" s="5" t="s">
        <v>77</v>
      </c>
      <c r="L83" s="8" t="s">
        <v>144</v>
      </c>
      <c r="M83" s="9">
        <v>0</v>
      </c>
      <c r="N83" s="9">
        <v>1830</v>
      </c>
    </row>
    <row r="84" spans="2:14" s="4" customFormat="1">
      <c r="B84" s="5">
        <v>6</v>
      </c>
      <c r="C84" s="5">
        <v>6312</v>
      </c>
      <c r="D84" s="5" t="s">
        <v>253</v>
      </c>
      <c r="E84" s="5" t="s">
        <v>76</v>
      </c>
      <c r="F84" s="5" t="s">
        <v>13</v>
      </c>
      <c r="G84" s="6">
        <v>45383</v>
      </c>
      <c r="H84" s="6">
        <v>45392</v>
      </c>
      <c r="I84" s="7" t="s">
        <v>45</v>
      </c>
      <c r="J84" s="5" t="s">
        <v>74</v>
      </c>
      <c r="K84" s="5" t="s">
        <v>77</v>
      </c>
      <c r="L84" s="8" t="s">
        <v>143</v>
      </c>
      <c r="M84" s="9">
        <v>0</v>
      </c>
      <c r="N84" s="9">
        <v>619</v>
      </c>
    </row>
    <row r="85" spans="2:14" s="4" customFormat="1">
      <c r="B85" s="5">
        <v>7</v>
      </c>
      <c r="C85" s="5">
        <v>7692</v>
      </c>
      <c r="D85" s="5" t="s">
        <v>255</v>
      </c>
      <c r="E85" s="5" t="s">
        <v>76</v>
      </c>
      <c r="F85" s="5" t="s">
        <v>13</v>
      </c>
      <c r="G85" s="6">
        <v>45391</v>
      </c>
      <c r="H85" s="6">
        <v>45412</v>
      </c>
      <c r="I85" s="7" t="s">
        <v>55</v>
      </c>
      <c r="J85" s="5" t="s">
        <v>74</v>
      </c>
      <c r="K85" s="5" t="s">
        <v>77</v>
      </c>
      <c r="L85" s="8" t="s">
        <v>145</v>
      </c>
      <c r="M85" s="9">
        <v>0</v>
      </c>
      <c r="N85" s="9">
        <v>1000</v>
      </c>
    </row>
    <row r="86" spans="2:14" s="4" customFormat="1">
      <c r="B86" s="5">
        <v>8</v>
      </c>
      <c r="C86" s="5">
        <v>10151</v>
      </c>
      <c r="D86" s="5" t="s">
        <v>256</v>
      </c>
      <c r="E86" s="5" t="s">
        <v>76</v>
      </c>
      <c r="F86" s="5" t="s">
        <v>13</v>
      </c>
      <c r="G86" s="6">
        <v>45414</v>
      </c>
      <c r="H86" s="6">
        <v>45434</v>
      </c>
      <c r="I86" s="7" t="s">
        <v>54</v>
      </c>
      <c r="J86" s="5" t="s">
        <v>74</v>
      </c>
      <c r="K86" s="5" t="s">
        <v>77</v>
      </c>
      <c r="L86" s="8" t="s">
        <v>146</v>
      </c>
      <c r="M86" s="9">
        <v>0</v>
      </c>
      <c r="N86" s="9">
        <v>1990</v>
      </c>
    </row>
    <row r="87" spans="2:14" s="4" customFormat="1" ht="30">
      <c r="B87" s="5">
        <v>9</v>
      </c>
      <c r="C87" s="5">
        <v>13918</v>
      </c>
      <c r="D87" s="5" t="s">
        <v>257</v>
      </c>
      <c r="E87" s="5" t="s">
        <v>76</v>
      </c>
      <c r="F87" s="5" t="s">
        <v>13</v>
      </c>
      <c r="G87" s="6">
        <v>45468</v>
      </c>
      <c r="H87" s="6">
        <v>45490</v>
      </c>
      <c r="I87" s="7" t="s">
        <v>45</v>
      </c>
      <c r="J87" s="5" t="s">
        <v>74</v>
      </c>
      <c r="K87" s="5" t="s">
        <v>77</v>
      </c>
      <c r="L87" s="8" t="s">
        <v>147</v>
      </c>
      <c r="M87" s="9">
        <v>0</v>
      </c>
      <c r="N87" s="9">
        <v>216</v>
      </c>
    </row>
    <row r="88" spans="2:14" s="4" customFormat="1">
      <c r="B88" s="5">
        <v>10</v>
      </c>
      <c r="C88" s="5">
        <v>14837</v>
      </c>
      <c r="D88" s="5" t="s">
        <v>258</v>
      </c>
      <c r="E88" s="5" t="s">
        <v>76</v>
      </c>
      <c r="F88" s="5" t="s">
        <v>13</v>
      </c>
      <c r="G88" s="6">
        <v>45476</v>
      </c>
      <c r="H88" s="6">
        <v>45504</v>
      </c>
      <c r="I88" s="7" t="s">
        <v>56</v>
      </c>
      <c r="J88" s="5" t="s">
        <v>74</v>
      </c>
      <c r="K88" s="5" t="s">
        <v>77</v>
      </c>
      <c r="L88" s="8" t="s">
        <v>148</v>
      </c>
      <c r="M88" s="9">
        <v>0</v>
      </c>
      <c r="N88" s="9">
        <v>641.34</v>
      </c>
    </row>
    <row r="89" spans="2:14" s="4" customFormat="1" ht="30">
      <c r="B89" s="5">
        <v>11</v>
      </c>
      <c r="C89" s="5">
        <v>15703</v>
      </c>
      <c r="D89" s="5" t="s">
        <v>260</v>
      </c>
      <c r="E89" s="5" t="s">
        <v>76</v>
      </c>
      <c r="F89" s="5" t="s">
        <v>13</v>
      </c>
      <c r="G89" s="6">
        <v>45476</v>
      </c>
      <c r="H89" s="6">
        <v>45525</v>
      </c>
      <c r="I89" s="7" t="s">
        <v>57</v>
      </c>
      <c r="J89" s="5" t="s">
        <v>74</v>
      </c>
      <c r="K89" s="5" t="s">
        <v>77</v>
      </c>
      <c r="L89" s="8" t="s">
        <v>150</v>
      </c>
      <c r="M89" s="9">
        <v>0</v>
      </c>
      <c r="N89" s="9">
        <v>350</v>
      </c>
    </row>
    <row r="90" spans="2:14" s="4" customFormat="1" ht="30">
      <c r="B90" s="5">
        <v>12</v>
      </c>
      <c r="C90" s="5">
        <v>14986</v>
      </c>
      <c r="D90" s="5" t="s">
        <v>259</v>
      </c>
      <c r="E90" s="5" t="s">
        <v>76</v>
      </c>
      <c r="F90" s="5" t="s">
        <v>13</v>
      </c>
      <c r="G90" s="6">
        <v>45481</v>
      </c>
      <c r="H90" s="6">
        <v>45505</v>
      </c>
      <c r="I90" s="7" t="s">
        <v>56</v>
      </c>
      <c r="J90" s="5" t="s">
        <v>74</v>
      </c>
      <c r="K90" s="5" t="s">
        <v>77</v>
      </c>
      <c r="L90" s="8" t="s">
        <v>149</v>
      </c>
      <c r="M90" s="9">
        <v>0</v>
      </c>
      <c r="N90" s="9">
        <v>740</v>
      </c>
    </row>
    <row r="91" spans="2:14" s="4" customFormat="1" ht="30">
      <c r="B91" s="5">
        <v>13</v>
      </c>
      <c r="C91" s="5">
        <v>14104</v>
      </c>
      <c r="D91" s="5" t="s">
        <v>280</v>
      </c>
      <c r="E91" s="5" t="s">
        <v>76</v>
      </c>
      <c r="F91" s="5" t="s">
        <v>13</v>
      </c>
      <c r="G91" s="6">
        <v>45587</v>
      </c>
      <c r="H91" s="6">
        <v>45855</v>
      </c>
      <c r="I91" s="7" t="s">
        <v>71</v>
      </c>
      <c r="J91" s="5" t="s">
        <v>74</v>
      </c>
      <c r="K91" s="5" t="s">
        <v>77</v>
      </c>
      <c r="L91" s="8" t="s">
        <v>171</v>
      </c>
      <c r="M91" s="9">
        <v>0</v>
      </c>
      <c r="N91" s="9">
        <v>915</v>
      </c>
    </row>
    <row r="92" spans="2:14" s="4" customFormat="1" ht="45">
      <c r="B92" s="5">
        <v>14</v>
      </c>
      <c r="C92" s="5">
        <v>31</v>
      </c>
      <c r="D92" s="5" t="s">
        <v>261</v>
      </c>
      <c r="E92" s="5" t="s">
        <v>76</v>
      </c>
      <c r="F92" s="5" t="s">
        <v>13</v>
      </c>
      <c r="G92" s="6">
        <v>45615</v>
      </c>
      <c r="H92" s="6">
        <v>45659</v>
      </c>
      <c r="I92" s="7" t="s">
        <v>58</v>
      </c>
      <c r="J92" s="5" t="s">
        <v>74</v>
      </c>
      <c r="K92" s="5" t="s">
        <v>77</v>
      </c>
      <c r="L92" s="8" t="s">
        <v>151</v>
      </c>
      <c r="M92" s="9">
        <v>0</v>
      </c>
      <c r="N92" s="9">
        <v>400</v>
      </c>
    </row>
    <row r="93" spans="2:14" s="4" customFormat="1">
      <c r="B93" s="5">
        <v>15</v>
      </c>
      <c r="C93" s="5">
        <v>4426</v>
      </c>
      <c r="D93" s="5" t="s">
        <v>265</v>
      </c>
      <c r="E93" s="5" t="s">
        <v>76</v>
      </c>
      <c r="F93" s="5" t="s">
        <v>13</v>
      </c>
      <c r="G93" s="6">
        <v>45640</v>
      </c>
      <c r="H93" s="6">
        <v>45716</v>
      </c>
      <c r="I93" s="7" t="s">
        <v>62</v>
      </c>
      <c r="J93" s="5" t="s">
        <v>74</v>
      </c>
      <c r="K93" s="5" t="s">
        <v>77</v>
      </c>
      <c r="L93" s="8" t="s">
        <v>155</v>
      </c>
      <c r="M93" s="9">
        <v>0</v>
      </c>
      <c r="N93" s="9">
        <v>656</v>
      </c>
    </row>
    <row r="94" spans="2:14" s="4" customFormat="1">
      <c r="B94" s="26"/>
      <c r="C94" s="47" t="s">
        <v>419</v>
      </c>
      <c r="D94" s="48"/>
      <c r="E94" s="48"/>
      <c r="F94" s="48"/>
      <c r="G94" s="48"/>
      <c r="H94" s="48"/>
      <c r="I94" s="48"/>
      <c r="J94" s="48"/>
      <c r="K94" s="48"/>
      <c r="L94" s="49"/>
      <c r="M94" s="27">
        <f>M88+M87+M90+M92+M93</f>
        <v>0</v>
      </c>
      <c r="N94" s="27">
        <f>SUM(N79:N93)</f>
        <v>15490.84</v>
      </c>
    </row>
    <row r="95" spans="2:14" s="4" customFormat="1">
      <c r="B95" s="26"/>
      <c r="C95" s="26"/>
      <c r="D95" s="26"/>
      <c r="E95" s="26"/>
      <c r="F95" s="26"/>
      <c r="G95" s="36"/>
      <c r="H95" s="37"/>
      <c r="I95" s="38"/>
      <c r="J95" s="26"/>
      <c r="K95" s="26"/>
      <c r="L95" s="39"/>
      <c r="M95" s="29"/>
      <c r="N95" s="29"/>
    </row>
    <row r="96" spans="2:14" s="4" customFormat="1">
      <c r="B96" s="19" t="s">
        <v>423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2:14" s="4" customFormat="1" ht="60">
      <c r="B97" s="20" t="s">
        <v>418</v>
      </c>
      <c r="C97" s="20" t="s">
        <v>0</v>
      </c>
      <c r="D97" s="20" t="s">
        <v>1</v>
      </c>
      <c r="E97" s="20" t="s">
        <v>2</v>
      </c>
      <c r="F97" s="20" t="s">
        <v>3</v>
      </c>
      <c r="G97" s="20" t="s">
        <v>4</v>
      </c>
      <c r="H97" s="20" t="s">
        <v>5</v>
      </c>
      <c r="I97" s="20" t="s">
        <v>6</v>
      </c>
      <c r="J97" s="20" t="s">
        <v>7</v>
      </c>
      <c r="K97" s="20" t="s">
        <v>8</v>
      </c>
      <c r="L97" s="20" t="s">
        <v>9</v>
      </c>
      <c r="M97" s="20" t="s">
        <v>10</v>
      </c>
      <c r="N97" s="20" t="s">
        <v>188</v>
      </c>
    </row>
    <row r="98" spans="2:14" s="4" customFormat="1">
      <c r="B98" s="5">
        <v>1</v>
      </c>
      <c r="C98" s="5">
        <v>1174</v>
      </c>
      <c r="D98" s="5" t="s">
        <v>262</v>
      </c>
      <c r="E98" s="5" t="s">
        <v>76</v>
      </c>
      <c r="F98" s="5" t="s">
        <v>13</v>
      </c>
      <c r="G98" s="6">
        <v>45659</v>
      </c>
      <c r="H98" s="6">
        <v>45677</v>
      </c>
      <c r="I98" s="7" t="s">
        <v>59</v>
      </c>
      <c r="J98" s="5" t="s">
        <v>74</v>
      </c>
      <c r="K98" s="5" t="s">
        <v>77</v>
      </c>
      <c r="L98" s="8" t="s">
        <v>152</v>
      </c>
      <c r="M98" s="9">
        <v>0</v>
      </c>
      <c r="N98" s="9">
        <v>120</v>
      </c>
    </row>
    <row r="99" spans="2:14" s="4" customFormat="1" ht="30">
      <c r="B99" s="5">
        <v>2</v>
      </c>
      <c r="C99" s="5">
        <v>2609</v>
      </c>
      <c r="D99" s="5" t="s">
        <v>263</v>
      </c>
      <c r="E99" s="5" t="s">
        <v>76</v>
      </c>
      <c r="F99" s="5" t="s">
        <v>13</v>
      </c>
      <c r="G99" s="6">
        <v>45670</v>
      </c>
      <c r="H99" s="6">
        <v>45694</v>
      </c>
      <c r="I99" s="7" t="s">
        <v>60</v>
      </c>
      <c r="J99" s="5" t="s">
        <v>74</v>
      </c>
      <c r="K99" s="5" t="s">
        <v>77</v>
      </c>
      <c r="L99" s="8" t="s">
        <v>153</v>
      </c>
      <c r="M99" s="9">
        <v>0</v>
      </c>
      <c r="N99" s="9">
        <v>614</v>
      </c>
    </row>
    <row r="100" spans="2:14" s="4" customFormat="1" ht="30">
      <c r="B100" s="5">
        <v>3</v>
      </c>
      <c r="C100" s="5">
        <v>3594</v>
      </c>
      <c r="D100" s="5" t="s">
        <v>264</v>
      </c>
      <c r="E100" s="5" t="s">
        <v>76</v>
      </c>
      <c r="F100" s="5" t="s">
        <v>13</v>
      </c>
      <c r="G100" s="6">
        <v>45677</v>
      </c>
      <c r="H100" s="6">
        <v>45706</v>
      </c>
      <c r="I100" s="7" t="s">
        <v>61</v>
      </c>
      <c r="J100" s="5" t="s">
        <v>74</v>
      </c>
      <c r="K100" s="5" t="s">
        <v>77</v>
      </c>
      <c r="L100" s="8" t="s">
        <v>154</v>
      </c>
      <c r="M100" s="9">
        <v>0</v>
      </c>
      <c r="N100" s="9">
        <v>660</v>
      </c>
    </row>
    <row r="101" spans="2:14" s="4" customFormat="1" ht="30">
      <c r="B101" s="5">
        <v>4</v>
      </c>
      <c r="C101" s="5">
        <v>8464</v>
      </c>
      <c r="D101" s="5" t="s">
        <v>272</v>
      </c>
      <c r="E101" s="5" t="s">
        <v>76</v>
      </c>
      <c r="F101" s="5" t="s">
        <v>13</v>
      </c>
      <c r="G101" s="6">
        <v>45702</v>
      </c>
      <c r="H101" s="6">
        <v>45771</v>
      </c>
      <c r="I101" s="5"/>
      <c r="J101" s="5" t="s">
        <v>74</v>
      </c>
      <c r="K101" s="5" t="s">
        <v>79</v>
      </c>
      <c r="L101" s="8" t="s">
        <v>163</v>
      </c>
      <c r="M101" s="9">
        <v>207</v>
      </c>
      <c r="N101" s="9">
        <v>0</v>
      </c>
    </row>
    <row r="102" spans="2:14" s="4" customFormat="1" ht="30">
      <c r="B102" s="5">
        <v>5</v>
      </c>
      <c r="C102" s="5">
        <v>5512</v>
      </c>
      <c r="D102" s="5" t="s">
        <v>266</v>
      </c>
      <c r="E102" s="5" t="s">
        <v>76</v>
      </c>
      <c r="F102" s="5" t="s">
        <v>13</v>
      </c>
      <c r="G102" s="6">
        <v>45714</v>
      </c>
      <c r="H102" s="6">
        <v>45729</v>
      </c>
      <c r="I102" s="7" t="s">
        <v>60</v>
      </c>
      <c r="J102" s="5" t="s">
        <v>74</v>
      </c>
      <c r="K102" s="5" t="s">
        <v>77</v>
      </c>
      <c r="L102" s="8" t="s">
        <v>156</v>
      </c>
      <c r="M102" s="9">
        <v>0</v>
      </c>
      <c r="N102" s="9">
        <v>732</v>
      </c>
    </row>
    <row r="103" spans="2:14" s="4" customFormat="1">
      <c r="B103" s="5">
        <v>6</v>
      </c>
      <c r="C103" s="5">
        <v>17264</v>
      </c>
      <c r="D103" s="5" t="s">
        <v>283</v>
      </c>
      <c r="E103" s="5" t="s">
        <v>76</v>
      </c>
      <c r="F103" s="5" t="s">
        <v>13</v>
      </c>
      <c r="G103" s="6">
        <v>45722</v>
      </c>
      <c r="H103" s="6">
        <v>45910</v>
      </c>
      <c r="I103" s="5"/>
      <c r="J103" s="5" t="s">
        <v>74</v>
      </c>
      <c r="K103" s="5" t="s">
        <v>79</v>
      </c>
      <c r="L103" s="8" t="s">
        <v>174</v>
      </c>
      <c r="M103" s="9">
        <v>1000</v>
      </c>
      <c r="N103" s="9"/>
    </row>
    <row r="104" spans="2:14" s="4" customFormat="1">
      <c r="B104" s="5">
        <v>7</v>
      </c>
      <c r="C104" s="5">
        <v>5569</v>
      </c>
      <c r="D104" s="5" t="s">
        <v>267</v>
      </c>
      <c r="E104" s="5" t="s">
        <v>76</v>
      </c>
      <c r="F104" s="5" t="s">
        <v>13</v>
      </c>
      <c r="G104" s="6">
        <v>45723</v>
      </c>
      <c r="H104" s="6">
        <v>45729</v>
      </c>
      <c r="I104" s="7" t="s">
        <v>62</v>
      </c>
      <c r="J104" s="5" t="s">
        <v>74</v>
      </c>
      <c r="K104" s="5" t="s">
        <v>77</v>
      </c>
      <c r="L104" s="8" t="s">
        <v>157</v>
      </c>
      <c r="M104" s="9">
        <v>0</v>
      </c>
      <c r="N104" s="9">
        <v>1647</v>
      </c>
    </row>
    <row r="105" spans="2:14" s="4" customFormat="1">
      <c r="B105" s="5">
        <v>8</v>
      </c>
      <c r="C105" s="5">
        <v>6324</v>
      </c>
      <c r="D105" s="5" t="s">
        <v>268</v>
      </c>
      <c r="E105" s="5" t="s">
        <v>76</v>
      </c>
      <c r="F105" s="5" t="s">
        <v>13</v>
      </c>
      <c r="G105" s="6">
        <v>45729</v>
      </c>
      <c r="H105" s="6">
        <v>45741</v>
      </c>
      <c r="I105" s="7" t="s">
        <v>63</v>
      </c>
      <c r="J105" s="5" t="s">
        <v>74</v>
      </c>
      <c r="K105" s="5" t="s">
        <v>77</v>
      </c>
      <c r="L105" s="8" t="s">
        <v>158</v>
      </c>
      <c r="M105" s="9">
        <v>0</v>
      </c>
      <c r="N105" s="9">
        <v>207</v>
      </c>
    </row>
    <row r="106" spans="2:14" s="4" customFormat="1">
      <c r="B106" s="5">
        <v>9</v>
      </c>
      <c r="C106" s="5">
        <v>7927</v>
      </c>
      <c r="D106" s="5" t="s">
        <v>270</v>
      </c>
      <c r="E106" s="5" t="s">
        <v>76</v>
      </c>
      <c r="F106" s="5" t="s">
        <v>13</v>
      </c>
      <c r="G106" s="6">
        <v>45735</v>
      </c>
      <c r="H106" s="6">
        <v>45761</v>
      </c>
      <c r="I106" s="7" t="s">
        <v>65</v>
      </c>
      <c r="J106" s="5" t="s">
        <v>74</v>
      </c>
      <c r="K106" s="5" t="s">
        <v>77</v>
      </c>
      <c r="L106" s="8" t="s">
        <v>160</v>
      </c>
      <c r="M106" s="9">
        <v>0</v>
      </c>
      <c r="N106" s="9">
        <v>1370</v>
      </c>
    </row>
    <row r="107" spans="2:14" s="4" customFormat="1">
      <c r="B107" s="5">
        <v>10</v>
      </c>
      <c r="C107" s="5">
        <v>8014</v>
      </c>
      <c r="D107" s="5" t="s">
        <v>271</v>
      </c>
      <c r="E107" s="5" t="s">
        <v>76</v>
      </c>
      <c r="F107" s="5" t="s">
        <v>13</v>
      </c>
      <c r="G107" s="6">
        <v>45739</v>
      </c>
      <c r="H107" s="6">
        <v>45762</v>
      </c>
      <c r="I107" s="7" t="s">
        <v>66</v>
      </c>
      <c r="J107" s="5" t="s">
        <v>74</v>
      </c>
      <c r="K107" s="5" t="s">
        <v>77</v>
      </c>
      <c r="L107" s="8" t="s">
        <v>161</v>
      </c>
      <c r="M107" s="9">
        <v>0</v>
      </c>
      <c r="N107" s="9">
        <v>1200</v>
      </c>
    </row>
    <row r="108" spans="2:14" s="4" customFormat="1">
      <c r="B108" s="5">
        <v>11</v>
      </c>
      <c r="C108" s="5">
        <v>7702</v>
      </c>
      <c r="D108" s="5" t="s">
        <v>269</v>
      </c>
      <c r="E108" s="5" t="s">
        <v>76</v>
      </c>
      <c r="F108" s="5" t="s">
        <v>13</v>
      </c>
      <c r="G108" s="6">
        <v>45741</v>
      </c>
      <c r="H108" s="6">
        <v>45757</v>
      </c>
      <c r="I108" s="7" t="s">
        <v>64</v>
      </c>
      <c r="J108" s="5" t="s">
        <v>74</v>
      </c>
      <c r="K108" s="5" t="s">
        <v>77</v>
      </c>
      <c r="L108" s="8" t="s">
        <v>159</v>
      </c>
      <c r="M108" s="9">
        <v>0</v>
      </c>
      <c r="N108" s="9">
        <v>287</v>
      </c>
    </row>
    <row r="109" spans="2:14" s="4" customFormat="1">
      <c r="B109" s="5">
        <v>12</v>
      </c>
      <c r="C109" s="5">
        <v>8312</v>
      </c>
      <c r="D109" s="5"/>
      <c r="E109" s="5" t="s">
        <v>76</v>
      </c>
      <c r="F109" s="5" t="s">
        <v>13</v>
      </c>
      <c r="G109" s="6">
        <v>45750</v>
      </c>
      <c r="H109" s="6">
        <v>45769</v>
      </c>
      <c r="I109" s="7" t="s">
        <v>67</v>
      </c>
      <c r="J109" s="5" t="s">
        <v>74</v>
      </c>
      <c r="K109" s="5" t="s">
        <v>78</v>
      </c>
      <c r="L109" s="8" t="s">
        <v>162</v>
      </c>
      <c r="M109" s="9"/>
      <c r="N109" s="9">
        <v>0</v>
      </c>
    </row>
    <row r="110" spans="2:14" s="4" customFormat="1" ht="45">
      <c r="B110" s="5">
        <v>13</v>
      </c>
      <c r="C110" s="5">
        <v>10307</v>
      </c>
      <c r="D110" s="5" t="s">
        <v>275</v>
      </c>
      <c r="E110" s="5" t="s">
        <v>76</v>
      </c>
      <c r="F110" s="5" t="s">
        <v>13</v>
      </c>
      <c r="G110" s="6">
        <v>45756</v>
      </c>
      <c r="H110" s="6">
        <v>45799</v>
      </c>
      <c r="I110" s="5"/>
      <c r="J110" s="5" t="s">
        <v>74</v>
      </c>
      <c r="K110" s="5" t="s">
        <v>79</v>
      </c>
      <c r="L110" s="8" t="s">
        <v>166</v>
      </c>
      <c r="M110" s="9">
        <v>1000</v>
      </c>
      <c r="N110" s="9">
        <v>0</v>
      </c>
    </row>
    <row r="111" spans="2:14" s="4" customFormat="1" ht="30">
      <c r="B111" s="5">
        <v>14</v>
      </c>
      <c r="C111" s="5">
        <v>8794</v>
      </c>
      <c r="D111" s="5" t="s">
        <v>273</v>
      </c>
      <c r="E111" s="5" t="s">
        <v>76</v>
      </c>
      <c r="F111" s="5" t="s">
        <v>13</v>
      </c>
      <c r="G111" s="6">
        <v>45761</v>
      </c>
      <c r="H111" s="6">
        <v>45777</v>
      </c>
      <c r="I111" s="5"/>
      <c r="J111" s="5" t="s">
        <v>74</v>
      </c>
      <c r="K111" s="5" t="s">
        <v>79</v>
      </c>
      <c r="L111" s="8" t="s">
        <v>164</v>
      </c>
      <c r="M111" s="9">
        <v>1000</v>
      </c>
      <c r="N111" s="9">
        <v>0</v>
      </c>
    </row>
    <row r="112" spans="2:14" s="4" customFormat="1" ht="45">
      <c r="B112" s="5">
        <v>15</v>
      </c>
      <c r="C112" s="5">
        <v>8960</v>
      </c>
      <c r="D112" s="5" t="s">
        <v>274</v>
      </c>
      <c r="E112" s="5" t="s">
        <v>76</v>
      </c>
      <c r="F112" s="5" t="s">
        <v>13</v>
      </c>
      <c r="G112" s="6">
        <v>45763</v>
      </c>
      <c r="H112" s="6">
        <v>45783</v>
      </c>
      <c r="I112" s="7" t="s">
        <v>68</v>
      </c>
      <c r="J112" s="5" t="s">
        <v>74</v>
      </c>
      <c r="K112" s="5" t="s">
        <v>77</v>
      </c>
      <c r="L112" s="8" t="s">
        <v>165</v>
      </c>
      <c r="M112" s="9">
        <v>0</v>
      </c>
      <c r="N112" s="9">
        <v>1400</v>
      </c>
    </row>
    <row r="113" spans="2:14" s="4" customFormat="1">
      <c r="B113" s="5">
        <v>16</v>
      </c>
      <c r="C113" s="5">
        <v>11836</v>
      </c>
      <c r="D113" s="5" t="s">
        <v>277</v>
      </c>
      <c r="E113" s="5" t="s">
        <v>76</v>
      </c>
      <c r="F113" s="5" t="s">
        <v>13</v>
      </c>
      <c r="G113" s="6">
        <v>45789</v>
      </c>
      <c r="H113" s="6">
        <v>45807</v>
      </c>
      <c r="I113" s="5"/>
      <c r="J113" s="5" t="s">
        <v>74</v>
      </c>
      <c r="K113" s="5" t="s">
        <v>79</v>
      </c>
      <c r="L113" s="8" t="s">
        <v>168</v>
      </c>
      <c r="M113" s="9">
        <v>2707.97</v>
      </c>
      <c r="N113" s="9">
        <v>0</v>
      </c>
    </row>
    <row r="114" spans="2:14" s="4" customFormat="1" ht="30">
      <c r="B114" s="5">
        <v>17</v>
      </c>
      <c r="C114" s="5">
        <v>11536</v>
      </c>
      <c r="D114" s="5" t="s">
        <v>276</v>
      </c>
      <c r="E114" s="5" t="s">
        <v>76</v>
      </c>
      <c r="F114" s="5" t="s">
        <v>13</v>
      </c>
      <c r="G114" s="6">
        <v>45798</v>
      </c>
      <c r="H114" s="6">
        <v>45818</v>
      </c>
      <c r="I114" s="7" t="s">
        <v>54</v>
      </c>
      <c r="J114" s="5" t="s">
        <v>74</v>
      </c>
      <c r="K114" s="5" t="s">
        <v>77</v>
      </c>
      <c r="L114" s="8" t="s">
        <v>167</v>
      </c>
      <c r="M114" s="9">
        <v>0</v>
      </c>
      <c r="N114" s="9">
        <v>900</v>
      </c>
    </row>
    <row r="115" spans="2:14" s="4" customFormat="1" ht="45">
      <c r="B115" s="5">
        <v>18</v>
      </c>
      <c r="C115" s="5">
        <v>13431</v>
      </c>
      <c r="D115" s="5" t="s">
        <v>278</v>
      </c>
      <c r="E115" s="5" t="s">
        <v>76</v>
      </c>
      <c r="F115" s="5" t="s">
        <v>13</v>
      </c>
      <c r="G115" s="6">
        <v>45827</v>
      </c>
      <c r="H115" s="6">
        <v>45845</v>
      </c>
      <c r="I115" s="7" t="s">
        <v>69</v>
      </c>
      <c r="J115" s="5" t="s">
        <v>74</v>
      </c>
      <c r="K115" s="5" t="s">
        <v>77</v>
      </c>
      <c r="L115" s="8" t="s">
        <v>169</v>
      </c>
      <c r="M115" s="9">
        <v>0</v>
      </c>
      <c r="N115" s="9">
        <v>2503.37</v>
      </c>
    </row>
    <row r="116" spans="2:14" s="4" customFormat="1">
      <c r="B116" s="5">
        <v>19</v>
      </c>
      <c r="C116" s="5">
        <v>14993</v>
      </c>
      <c r="D116" s="5" t="s">
        <v>281</v>
      </c>
      <c r="E116" s="5" t="s">
        <v>76</v>
      </c>
      <c r="F116" s="5" t="s">
        <v>13</v>
      </c>
      <c r="G116" s="6">
        <v>45828</v>
      </c>
      <c r="H116" s="6">
        <v>45867</v>
      </c>
      <c r="I116" s="5"/>
      <c r="J116" s="5" t="s">
        <v>74</v>
      </c>
      <c r="K116" s="5" t="s">
        <v>79</v>
      </c>
      <c r="L116" s="8" t="s">
        <v>172</v>
      </c>
      <c r="M116" s="9">
        <v>1000</v>
      </c>
      <c r="N116" s="9">
        <v>0</v>
      </c>
    </row>
    <row r="117" spans="2:14" s="4" customFormat="1" ht="30">
      <c r="B117" s="5">
        <v>20</v>
      </c>
      <c r="C117" s="5">
        <v>14026</v>
      </c>
      <c r="D117" s="5" t="s">
        <v>279</v>
      </c>
      <c r="E117" s="5" t="s">
        <v>76</v>
      </c>
      <c r="F117" s="5" t="s">
        <v>13</v>
      </c>
      <c r="G117" s="6">
        <v>45846</v>
      </c>
      <c r="H117" s="6">
        <v>45854</v>
      </c>
      <c r="I117" s="7" t="s">
        <v>70</v>
      </c>
      <c r="J117" s="5" t="s">
        <v>74</v>
      </c>
      <c r="K117" s="5" t="s">
        <v>77</v>
      </c>
      <c r="L117" s="8" t="s">
        <v>170</v>
      </c>
      <c r="M117" s="9">
        <v>0</v>
      </c>
      <c r="N117" s="9">
        <v>2800.41</v>
      </c>
    </row>
    <row r="118" spans="2:14" ht="60.95" customHeight="1">
      <c r="B118" s="5">
        <v>21</v>
      </c>
      <c r="C118" s="5">
        <v>17746</v>
      </c>
      <c r="D118" s="5" t="s">
        <v>284</v>
      </c>
      <c r="E118" s="5" t="s">
        <v>76</v>
      </c>
      <c r="F118" s="5" t="s">
        <v>13</v>
      </c>
      <c r="G118" s="6">
        <v>45889</v>
      </c>
      <c r="H118" s="6">
        <v>45918</v>
      </c>
      <c r="I118" s="7" t="s">
        <v>54</v>
      </c>
      <c r="J118" s="5" t="s">
        <v>74</v>
      </c>
      <c r="K118" s="5" t="s">
        <v>77</v>
      </c>
      <c r="L118" s="8" t="s">
        <v>175</v>
      </c>
      <c r="M118" s="9">
        <v>0</v>
      </c>
      <c r="N118" s="9">
        <v>3800</v>
      </c>
    </row>
    <row r="119" spans="2:14" ht="30">
      <c r="B119" s="5">
        <v>22</v>
      </c>
      <c r="C119" s="5">
        <v>17077</v>
      </c>
      <c r="D119" s="5" t="s">
        <v>282</v>
      </c>
      <c r="E119" s="5" t="s">
        <v>76</v>
      </c>
      <c r="F119" s="5" t="s">
        <v>13</v>
      </c>
      <c r="G119" s="6">
        <v>45890</v>
      </c>
      <c r="H119" s="6">
        <v>45908</v>
      </c>
      <c r="I119" s="7" t="s">
        <v>72</v>
      </c>
      <c r="J119" s="5" t="s">
        <v>74</v>
      </c>
      <c r="K119" s="5" t="s">
        <v>77</v>
      </c>
      <c r="L119" s="8" t="s">
        <v>173</v>
      </c>
      <c r="M119" s="9">
        <v>0</v>
      </c>
      <c r="N119" s="9">
        <v>700</v>
      </c>
    </row>
    <row r="120" spans="2:14" ht="45">
      <c r="B120" s="5">
        <v>23</v>
      </c>
      <c r="C120" s="5">
        <v>18625</v>
      </c>
      <c r="D120" s="5" t="s">
        <v>285</v>
      </c>
      <c r="E120" s="5" t="s">
        <v>76</v>
      </c>
      <c r="F120" s="5" t="s">
        <v>13</v>
      </c>
      <c r="G120" s="6">
        <v>45918</v>
      </c>
      <c r="H120" s="6">
        <v>45924</v>
      </c>
      <c r="I120" s="5"/>
      <c r="J120" s="5" t="s">
        <v>74</v>
      </c>
      <c r="K120" s="5" t="s">
        <v>79</v>
      </c>
      <c r="L120" s="8" t="s">
        <v>176</v>
      </c>
      <c r="M120" s="9">
        <v>1000</v>
      </c>
      <c r="N120" s="9">
        <v>0</v>
      </c>
    </row>
    <row r="121" spans="2:14" ht="30">
      <c r="B121" s="5">
        <v>24</v>
      </c>
      <c r="C121" s="5">
        <v>22140</v>
      </c>
      <c r="D121" s="5" t="s">
        <v>286</v>
      </c>
      <c r="E121" s="5" t="s">
        <v>76</v>
      </c>
      <c r="F121" s="5" t="s">
        <v>13</v>
      </c>
      <c r="G121" s="6">
        <v>45967</v>
      </c>
      <c r="H121" s="6">
        <v>45978</v>
      </c>
      <c r="I121" s="7" t="s">
        <v>54</v>
      </c>
      <c r="J121" s="5" t="s">
        <v>74</v>
      </c>
      <c r="K121" s="5" t="s">
        <v>77</v>
      </c>
      <c r="L121" s="8" t="s">
        <v>177</v>
      </c>
      <c r="M121" s="9">
        <v>0</v>
      </c>
      <c r="N121" s="9">
        <v>1460</v>
      </c>
    </row>
    <row r="122" spans="2:14" ht="45">
      <c r="B122" s="5">
        <v>25</v>
      </c>
      <c r="C122" s="5">
        <v>24808</v>
      </c>
      <c r="D122" s="5" t="s">
        <v>287</v>
      </c>
      <c r="E122" s="5" t="s">
        <v>76</v>
      </c>
      <c r="F122" s="5" t="s">
        <v>13</v>
      </c>
      <c r="G122" s="6">
        <v>45983</v>
      </c>
      <c r="H122" s="6">
        <v>46009</v>
      </c>
      <c r="I122" s="5"/>
      <c r="J122" s="5" t="s">
        <v>74</v>
      </c>
      <c r="K122" s="5" t="s">
        <v>79</v>
      </c>
      <c r="L122" s="8" t="s">
        <v>178</v>
      </c>
      <c r="M122" s="9">
        <v>1000</v>
      </c>
      <c r="N122" s="9">
        <v>0</v>
      </c>
    </row>
    <row r="123" spans="2:14">
      <c r="B123" s="5">
        <v>26</v>
      </c>
      <c r="C123" s="5">
        <v>24978</v>
      </c>
      <c r="D123" s="5" t="s">
        <v>288</v>
      </c>
      <c r="E123" s="5" t="s">
        <v>76</v>
      </c>
      <c r="F123" s="5" t="s">
        <v>13</v>
      </c>
      <c r="G123" s="6">
        <v>45995</v>
      </c>
      <c r="H123" s="6">
        <v>46013</v>
      </c>
      <c r="I123" s="7" t="s">
        <v>54</v>
      </c>
      <c r="J123" s="5" t="s">
        <v>74</v>
      </c>
      <c r="K123" s="5" t="s">
        <v>77</v>
      </c>
      <c r="L123" s="8" t="s">
        <v>132</v>
      </c>
      <c r="M123" s="9">
        <v>0</v>
      </c>
      <c r="N123" s="9">
        <v>1200.72</v>
      </c>
    </row>
    <row r="124" spans="2:14">
      <c r="B124" s="26"/>
      <c r="C124" s="47" t="s">
        <v>419</v>
      </c>
      <c r="D124" s="48"/>
      <c r="E124" s="48"/>
      <c r="F124" s="48"/>
      <c r="G124" s="48"/>
      <c r="H124" s="48"/>
      <c r="I124" s="48"/>
      <c r="J124" s="48"/>
      <c r="K124" s="48"/>
      <c r="L124" s="49"/>
      <c r="M124" s="27">
        <f>M118+M117+M120+M122+M123</f>
        <v>2000</v>
      </c>
      <c r="N124" s="27">
        <f>SUM(N98:N123)</f>
        <v>21601.5</v>
      </c>
    </row>
    <row r="125" spans="2:14">
      <c r="B125" s="26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9"/>
      <c r="N125" s="29"/>
    </row>
    <row r="126" spans="2:14">
      <c r="B126" s="26"/>
      <c r="C126" s="26"/>
      <c r="D126" s="26"/>
      <c r="E126" s="26"/>
      <c r="F126" s="26"/>
      <c r="G126" s="36"/>
      <c r="H126" s="37"/>
      <c r="I126" s="38"/>
      <c r="J126" s="26"/>
      <c r="K126" s="26"/>
      <c r="L126" s="39"/>
      <c r="M126" s="29"/>
      <c r="N126" s="29"/>
    </row>
    <row r="127" spans="2:14">
      <c r="B127" s="19" t="s">
        <v>424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2:14" ht="60">
      <c r="B128" s="20" t="s">
        <v>418</v>
      </c>
      <c r="C128" s="20" t="s">
        <v>0</v>
      </c>
      <c r="D128" s="20" t="s">
        <v>1</v>
      </c>
      <c r="E128" s="20" t="s">
        <v>2</v>
      </c>
      <c r="F128" s="20" t="s">
        <v>3</v>
      </c>
      <c r="G128" s="20" t="s">
        <v>4</v>
      </c>
      <c r="H128" s="20" t="s">
        <v>5</v>
      </c>
      <c r="I128" s="20" t="s">
        <v>6</v>
      </c>
      <c r="J128" s="20" t="s">
        <v>7</v>
      </c>
      <c r="K128" s="20" t="s">
        <v>8</v>
      </c>
      <c r="L128" s="20" t="s">
        <v>9</v>
      </c>
      <c r="M128" s="20" t="s">
        <v>10</v>
      </c>
      <c r="N128" s="20" t="s">
        <v>188</v>
      </c>
    </row>
    <row r="129" spans="2:14" ht="30">
      <c r="B129" s="5">
        <v>1</v>
      </c>
      <c r="C129" s="5">
        <v>2227</v>
      </c>
      <c r="D129" s="5" t="s">
        <v>290</v>
      </c>
      <c r="E129" s="5" t="s">
        <v>76</v>
      </c>
      <c r="F129" s="5" t="s">
        <v>13</v>
      </c>
      <c r="G129" s="6">
        <v>46027</v>
      </c>
      <c r="H129" s="6">
        <v>46058</v>
      </c>
      <c r="I129" s="5"/>
      <c r="J129" s="5" t="s">
        <v>74</v>
      </c>
      <c r="K129" s="5" t="s">
        <v>79</v>
      </c>
      <c r="L129" s="8" t="s">
        <v>180</v>
      </c>
      <c r="M129" s="9">
        <v>0</v>
      </c>
      <c r="N129" s="9">
        <v>2405</v>
      </c>
    </row>
    <row r="130" spans="2:14">
      <c r="B130" s="5">
        <v>2</v>
      </c>
      <c r="C130" s="5">
        <v>3259</v>
      </c>
      <c r="D130" s="5" t="s">
        <v>292</v>
      </c>
      <c r="E130" s="5" t="s">
        <v>76</v>
      </c>
      <c r="F130" s="5" t="s">
        <v>13</v>
      </c>
      <c r="G130" s="6">
        <v>46036</v>
      </c>
      <c r="H130" s="6">
        <v>46070</v>
      </c>
      <c r="I130" s="5"/>
      <c r="J130" s="5" t="s">
        <v>74</v>
      </c>
      <c r="K130" s="5" t="s">
        <v>79</v>
      </c>
      <c r="L130" s="8" t="s">
        <v>155</v>
      </c>
      <c r="M130" s="9">
        <v>1000</v>
      </c>
      <c r="N130" s="9">
        <v>0</v>
      </c>
    </row>
    <row r="131" spans="2:14" ht="30">
      <c r="B131" s="5">
        <v>3</v>
      </c>
      <c r="C131" s="5">
        <v>2225</v>
      </c>
      <c r="D131" s="5" t="s">
        <v>289</v>
      </c>
      <c r="E131" s="5" t="s">
        <v>76</v>
      </c>
      <c r="F131" s="5" t="s">
        <v>13</v>
      </c>
      <c r="G131" s="6">
        <v>46037</v>
      </c>
      <c r="H131" s="6">
        <v>46058</v>
      </c>
      <c r="I131" s="5"/>
      <c r="J131" s="5" t="s">
        <v>74</v>
      </c>
      <c r="K131" s="5" t="s">
        <v>79</v>
      </c>
      <c r="L131" s="8" t="s">
        <v>179</v>
      </c>
      <c r="M131" s="9">
        <v>1000</v>
      </c>
      <c r="N131" s="9">
        <v>0</v>
      </c>
    </row>
    <row r="132" spans="2:14">
      <c r="B132" s="5">
        <v>4</v>
      </c>
      <c r="C132" s="5">
        <v>2815</v>
      </c>
      <c r="D132" s="5" t="s">
        <v>291</v>
      </c>
      <c r="E132" s="5" t="s">
        <v>76</v>
      </c>
      <c r="F132" s="5" t="s">
        <v>13</v>
      </c>
      <c r="G132" s="6">
        <v>46055</v>
      </c>
      <c r="H132" s="6">
        <v>46064</v>
      </c>
      <c r="I132" s="7" t="s">
        <v>54</v>
      </c>
      <c r="J132" s="5" t="s">
        <v>74</v>
      </c>
      <c r="K132" s="5" t="s">
        <v>77</v>
      </c>
      <c r="L132" s="8" t="s">
        <v>181</v>
      </c>
      <c r="M132" s="9">
        <v>0</v>
      </c>
      <c r="N132" s="9">
        <v>8900</v>
      </c>
    </row>
    <row r="133" spans="2:14" ht="30">
      <c r="B133" s="5">
        <v>5</v>
      </c>
      <c r="C133" s="5">
        <v>3450</v>
      </c>
      <c r="D133" s="5" t="s">
        <v>293</v>
      </c>
      <c r="E133" s="5" t="s">
        <v>76</v>
      </c>
      <c r="F133" s="5" t="s">
        <v>13</v>
      </c>
      <c r="G133" s="6">
        <v>46058</v>
      </c>
      <c r="H133" s="6">
        <v>46072</v>
      </c>
      <c r="I133" s="5"/>
      <c r="J133" s="5" t="s">
        <v>74</v>
      </c>
      <c r="K133" s="5" t="s">
        <v>79</v>
      </c>
      <c r="L133" s="8" t="s">
        <v>182</v>
      </c>
      <c r="M133" s="9">
        <v>1000</v>
      </c>
      <c r="N133" s="9">
        <v>0</v>
      </c>
    </row>
    <row r="134" spans="2:14">
      <c r="B134" s="5">
        <v>6</v>
      </c>
      <c r="C134" s="5">
        <v>6367</v>
      </c>
      <c r="D134" s="5"/>
      <c r="E134" s="5" t="s">
        <v>76</v>
      </c>
      <c r="F134" s="5" t="s">
        <v>13</v>
      </c>
      <c r="G134" s="6">
        <v>46099</v>
      </c>
      <c r="H134" s="6">
        <v>46112</v>
      </c>
      <c r="I134" s="5"/>
      <c r="J134" s="5" t="s">
        <v>74</v>
      </c>
      <c r="K134" s="5" t="s">
        <v>79</v>
      </c>
      <c r="L134" s="8" t="s">
        <v>183</v>
      </c>
      <c r="M134" s="9">
        <v>1000</v>
      </c>
      <c r="N134" s="9">
        <v>0</v>
      </c>
    </row>
    <row r="135" spans="2:14">
      <c r="B135" s="5">
        <v>7</v>
      </c>
      <c r="C135" s="5">
        <v>8935</v>
      </c>
      <c r="D135" s="5" t="s">
        <v>295</v>
      </c>
      <c r="E135" s="5" t="s">
        <v>76</v>
      </c>
      <c r="F135" s="5" t="s">
        <v>13</v>
      </c>
      <c r="G135" s="6">
        <v>46120</v>
      </c>
      <c r="H135" s="6">
        <v>46147</v>
      </c>
      <c r="I135" s="5"/>
      <c r="J135" s="5" t="s">
        <v>74</v>
      </c>
      <c r="K135" s="5" t="s">
        <v>79</v>
      </c>
      <c r="L135" s="8" t="s">
        <v>185</v>
      </c>
      <c r="M135" s="9">
        <v>1000</v>
      </c>
      <c r="N135" s="9">
        <v>0</v>
      </c>
    </row>
    <row r="136" spans="2:14" ht="30">
      <c r="B136" s="5">
        <v>8</v>
      </c>
      <c r="C136" s="5">
        <v>9442</v>
      </c>
      <c r="D136" s="5" t="s">
        <v>296</v>
      </c>
      <c r="E136" s="5" t="s">
        <v>76</v>
      </c>
      <c r="F136" s="5" t="s">
        <v>13</v>
      </c>
      <c r="G136" s="6">
        <v>46120</v>
      </c>
      <c r="H136" s="6">
        <v>46154</v>
      </c>
      <c r="I136" s="5"/>
      <c r="J136" s="5" t="s">
        <v>74</v>
      </c>
      <c r="K136" s="5" t="s">
        <v>79</v>
      </c>
      <c r="L136" s="8" t="s">
        <v>186</v>
      </c>
      <c r="M136" s="9">
        <v>1000</v>
      </c>
      <c r="N136" s="9">
        <v>0</v>
      </c>
    </row>
    <row r="137" spans="2:14">
      <c r="B137" s="5">
        <v>9</v>
      </c>
      <c r="C137" s="5">
        <v>8931</v>
      </c>
      <c r="D137" s="5" t="s">
        <v>294</v>
      </c>
      <c r="E137" s="5" t="s">
        <v>76</v>
      </c>
      <c r="F137" s="5" t="s">
        <v>13</v>
      </c>
      <c r="G137" s="6">
        <v>46136</v>
      </c>
      <c r="H137" s="6">
        <v>46147</v>
      </c>
      <c r="I137" s="5"/>
      <c r="J137" s="5" t="s">
        <v>74</v>
      </c>
      <c r="K137" s="5" t="s">
        <v>79</v>
      </c>
      <c r="L137" s="8" t="s">
        <v>184</v>
      </c>
      <c r="M137" s="9">
        <v>1000</v>
      </c>
      <c r="N137" s="9">
        <v>0</v>
      </c>
    </row>
    <row r="138" spans="2:14" ht="30">
      <c r="B138" s="5">
        <v>10</v>
      </c>
      <c r="C138" s="5">
        <v>9651</v>
      </c>
      <c r="D138" s="5" t="s">
        <v>297</v>
      </c>
      <c r="E138" s="5" t="s">
        <v>76</v>
      </c>
      <c r="F138" s="5" t="s">
        <v>13</v>
      </c>
      <c r="G138" s="6">
        <v>46142</v>
      </c>
      <c r="H138" s="6">
        <v>46156</v>
      </c>
      <c r="I138" s="5"/>
      <c r="J138" s="5" t="s">
        <v>74</v>
      </c>
      <c r="K138" s="5" t="s">
        <v>79</v>
      </c>
      <c r="L138" s="8" t="s">
        <v>187</v>
      </c>
      <c r="M138" s="9">
        <v>1000</v>
      </c>
      <c r="N138" s="9">
        <v>0</v>
      </c>
    </row>
    <row r="139" spans="2:14" ht="30">
      <c r="B139" s="5">
        <v>11</v>
      </c>
      <c r="C139" s="5">
        <v>10200</v>
      </c>
      <c r="D139" s="5"/>
      <c r="E139" s="5" t="s">
        <v>76</v>
      </c>
      <c r="F139" s="5" t="s">
        <v>13</v>
      </c>
      <c r="G139" s="6">
        <v>46142</v>
      </c>
      <c r="H139" s="6">
        <v>46160</v>
      </c>
      <c r="I139" s="7" t="s">
        <v>73</v>
      </c>
      <c r="J139" s="5" t="s">
        <v>74</v>
      </c>
      <c r="K139" s="5" t="s">
        <v>78</v>
      </c>
      <c r="L139" s="8" t="s">
        <v>189</v>
      </c>
      <c r="M139" s="9">
        <v>0</v>
      </c>
      <c r="N139" s="9">
        <v>0</v>
      </c>
    </row>
    <row r="140" spans="2:14">
      <c r="B140" s="26"/>
      <c r="C140" s="47" t="s">
        <v>419</v>
      </c>
      <c r="D140" s="48"/>
      <c r="E140" s="48"/>
      <c r="F140" s="48"/>
      <c r="G140" s="48"/>
      <c r="H140" s="48"/>
      <c r="I140" s="48"/>
      <c r="J140" s="48"/>
      <c r="K140" s="48"/>
      <c r="L140" s="49"/>
      <c r="M140" s="27">
        <f>M134+M133+M136+M138+M139</f>
        <v>4000</v>
      </c>
      <c r="N140" s="27">
        <f>SUM(N129:N139)</f>
        <v>11305</v>
      </c>
    </row>
    <row r="141" spans="2:14">
      <c r="B141" s="26"/>
      <c r="C141" s="26"/>
      <c r="D141" s="26"/>
      <c r="E141" s="26"/>
      <c r="F141" s="26"/>
      <c r="G141" s="36"/>
      <c r="H141" s="37"/>
      <c r="I141" s="38"/>
      <c r="J141" s="26"/>
      <c r="K141" s="26"/>
      <c r="L141" s="39"/>
      <c r="M141" s="40"/>
      <c r="N141" s="40"/>
    </row>
    <row r="142" spans="2:14">
      <c r="B142" s="26"/>
      <c r="C142" s="26"/>
      <c r="D142" s="26"/>
      <c r="E142" s="26"/>
      <c r="F142" s="26"/>
      <c r="G142" s="36"/>
      <c r="H142" s="37"/>
      <c r="I142" s="38"/>
      <c r="J142" s="26"/>
      <c r="K142" s="26"/>
      <c r="L142" s="39"/>
      <c r="M142" s="40"/>
      <c r="N142" s="40"/>
    </row>
  </sheetData>
  <mergeCells count="8">
    <mergeCell ref="C94:L94"/>
    <mergeCell ref="C124:L124"/>
    <mergeCell ref="C140:L140"/>
    <mergeCell ref="C2:N2"/>
    <mergeCell ref="C3:N3"/>
    <mergeCell ref="C14:L14"/>
    <mergeCell ref="C44:L44"/>
    <mergeCell ref="C75:L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M6"/>
  <sheetViews>
    <sheetView workbookViewId="0">
      <selection activeCell="A2" sqref="A2:XFD6"/>
    </sheetView>
  </sheetViews>
  <sheetFormatPr defaultRowHeight="15"/>
  <cols>
    <col min="2" max="2" width="24.140625" customWidth="1"/>
    <col min="3" max="3" width="19.140625" customWidth="1"/>
    <col min="4" max="4" width="22.42578125" customWidth="1"/>
    <col min="5" max="5" width="18" customWidth="1"/>
    <col min="6" max="6" width="24.7109375" customWidth="1"/>
    <col min="7" max="7" width="18.28515625" customWidth="1"/>
    <col min="8" max="8" width="17.85546875" customWidth="1"/>
    <col min="9" max="9" width="23.42578125" customWidth="1"/>
    <col min="10" max="10" width="23.85546875" customWidth="1"/>
    <col min="11" max="11" width="17.85546875" customWidth="1"/>
    <col min="12" max="12" width="18.5703125" customWidth="1"/>
    <col min="13" max="13" width="17.42578125" customWidth="1"/>
  </cols>
  <sheetData>
    <row r="2" spans="2:13" ht="23.25">
      <c r="B2" s="50" t="s">
        <v>299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2:13" ht="21">
      <c r="B3" s="51" t="s">
        <v>12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>
      <c r="D4" s="3"/>
      <c r="I4" s="3"/>
    </row>
    <row r="5" spans="2:13" s="2" customFormat="1" ht="4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188</v>
      </c>
    </row>
    <row r="6" spans="2:13">
      <c r="B6" s="52" t="s">
        <v>298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</sheetData>
  <mergeCells count="3">
    <mergeCell ref="B2:M2"/>
    <mergeCell ref="B3:M3"/>
    <mergeCell ref="B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52"/>
  <sheetViews>
    <sheetView zoomScale="80" zoomScaleNormal="80" workbookViewId="0">
      <selection activeCell="A50" sqref="A50:A51"/>
    </sheetView>
  </sheetViews>
  <sheetFormatPr defaultRowHeight="15"/>
  <cols>
    <col min="1" max="1" width="13.85546875" customWidth="1"/>
    <col min="2" max="2" width="21.5703125" customWidth="1"/>
    <col min="3" max="3" width="24" customWidth="1"/>
    <col min="4" max="4" width="22.140625" customWidth="1"/>
    <col min="5" max="5" width="24" customWidth="1"/>
    <col min="6" max="6" width="22.5703125" customWidth="1"/>
    <col min="7" max="7" width="18.42578125" customWidth="1"/>
    <col min="8" max="8" width="19.85546875" customWidth="1"/>
    <col min="9" max="9" width="19.28515625" customWidth="1"/>
    <col min="10" max="10" width="32.140625" customWidth="1"/>
    <col min="11" max="11" width="65.85546875" customWidth="1"/>
    <col min="12" max="12" width="15.28515625" customWidth="1"/>
    <col min="13" max="13" width="19.5703125" customWidth="1"/>
  </cols>
  <sheetData>
    <row r="2" spans="1:13" ht="23.25">
      <c r="B2" s="50" t="s">
        <v>300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1">
      <c r="B3" s="51" t="s">
        <v>12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A4" s="41" t="s">
        <v>425</v>
      </c>
      <c r="D4" s="3"/>
      <c r="I4" s="3"/>
    </row>
    <row r="5" spans="1:13" s="2" customFormat="1" ht="45">
      <c r="A5" s="1" t="s">
        <v>418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188</v>
      </c>
    </row>
    <row r="6" spans="1:13" s="4" customFormat="1">
      <c r="A6" s="17">
        <v>1</v>
      </c>
      <c r="B6" s="5">
        <v>11227</v>
      </c>
      <c r="C6" s="5"/>
      <c r="D6" s="5" t="s">
        <v>76</v>
      </c>
      <c r="E6" s="5" t="s">
        <v>301</v>
      </c>
      <c r="F6" s="6">
        <v>44393</v>
      </c>
      <c r="G6" s="6">
        <v>44411</v>
      </c>
      <c r="H6" s="7" t="s">
        <v>302</v>
      </c>
      <c r="I6" s="5" t="s">
        <v>74</v>
      </c>
      <c r="J6" s="5" t="s">
        <v>78</v>
      </c>
      <c r="K6" s="8" t="s">
        <v>321</v>
      </c>
      <c r="L6" s="9">
        <v>0</v>
      </c>
      <c r="M6" s="9"/>
    </row>
    <row r="7" spans="1:13" s="4" customFormat="1">
      <c r="A7" s="3"/>
      <c r="B7" s="47" t="s">
        <v>419</v>
      </c>
      <c r="C7" s="48"/>
      <c r="D7" s="48"/>
      <c r="E7" s="48"/>
      <c r="F7" s="48"/>
      <c r="G7" s="48"/>
      <c r="H7" s="48"/>
      <c r="I7" s="48"/>
      <c r="J7" s="48"/>
      <c r="K7" s="49"/>
      <c r="L7" s="27">
        <f>SUM(L6)</f>
        <v>0</v>
      </c>
      <c r="M7" s="27">
        <f>SUM(M6)</f>
        <v>0</v>
      </c>
    </row>
    <row r="8" spans="1:13" s="4" customFormat="1">
      <c r="A8" s="42" t="s">
        <v>426</v>
      </c>
      <c r="B8" s="5"/>
      <c r="C8" s="5"/>
      <c r="D8" s="5"/>
      <c r="E8" s="5"/>
      <c r="F8" s="6"/>
      <c r="G8" s="6"/>
      <c r="H8" s="7"/>
      <c r="I8" s="5"/>
      <c r="J8" s="5"/>
      <c r="K8" s="8"/>
      <c r="L8" s="9"/>
      <c r="M8" s="9"/>
    </row>
    <row r="9" spans="1:13" s="4" customFormat="1">
      <c r="A9" s="5">
        <v>1</v>
      </c>
      <c r="B9" s="5">
        <v>2372</v>
      </c>
      <c r="C9" s="5" t="s">
        <v>356</v>
      </c>
      <c r="D9" s="5" t="s">
        <v>76</v>
      </c>
      <c r="E9" s="5" t="s">
        <v>301</v>
      </c>
      <c r="F9" s="6">
        <v>44601</v>
      </c>
      <c r="G9" s="6">
        <v>44608</v>
      </c>
      <c r="H9" s="7" t="s">
        <v>303</v>
      </c>
      <c r="I9" s="5" t="s">
        <v>74</v>
      </c>
      <c r="J9" s="5" t="s">
        <v>77</v>
      </c>
      <c r="K9" s="8" t="s">
        <v>322</v>
      </c>
      <c r="L9" s="9">
        <v>0</v>
      </c>
      <c r="M9" s="9">
        <v>345</v>
      </c>
    </row>
    <row r="10" spans="1:13" s="4" customFormat="1">
      <c r="A10" s="5">
        <v>2</v>
      </c>
      <c r="B10" s="5">
        <v>3625</v>
      </c>
      <c r="C10" s="5" t="s">
        <v>357</v>
      </c>
      <c r="D10" s="5" t="s">
        <v>76</v>
      </c>
      <c r="E10" s="5" t="s">
        <v>301</v>
      </c>
      <c r="F10" s="6">
        <v>44618</v>
      </c>
      <c r="G10" s="6">
        <v>44630</v>
      </c>
      <c r="H10" s="7" t="s">
        <v>28</v>
      </c>
      <c r="I10" s="5" t="s">
        <v>74</v>
      </c>
      <c r="J10" s="5" t="s">
        <v>77</v>
      </c>
      <c r="K10" s="8" t="s">
        <v>323</v>
      </c>
      <c r="L10" s="9">
        <v>0</v>
      </c>
      <c r="M10" s="9">
        <v>1495</v>
      </c>
    </row>
    <row r="11" spans="1:13" s="4" customFormat="1" ht="30">
      <c r="A11" s="5">
        <v>3</v>
      </c>
      <c r="B11" s="5">
        <v>7639</v>
      </c>
      <c r="C11" s="5" t="s">
        <v>358</v>
      </c>
      <c r="D11" s="5" t="s">
        <v>76</v>
      </c>
      <c r="E11" s="5" t="s">
        <v>301</v>
      </c>
      <c r="F11" s="6">
        <v>44682</v>
      </c>
      <c r="G11" s="6">
        <v>44698</v>
      </c>
      <c r="H11" s="7" t="s">
        <v>304</v>
      </c>
      <c r="I11" s="5" t="s">
        <v>74</v>
      </c>
      <c r="J11" s="5" t="s">
        <v>77</v>
      </c>
      <c r="K11" s="8" t="s">
        <v>324</v>
      </c>
      <c r="L11" s="9">
        <v>0</v>
      </c>
      <c r="M11" s="9">
        <v>337</v>
      </c>
    </row>
    <row r="12" spans="1:13" s="4" customFormat="1">
      <c r="A12" s="5">
        <v>4</v>
      </c>
      <c r="B12" s="5">
        <v>14500</v>
      </c>
      <c r="C12" s="5" t="s">
        <v>359</v>
      </c>
      <c r="D12" s="5" t="s">
        <v>76</v>
      </c>
      <c r="E12" s="5" t="s">
        <v>301</v>
      </c>
      <c r="F12" s="6">
        <v>44816</v>
      </c>
      <c r="G12" s="6">
        <v>44832</v>
      </c>
      <c r="H12" s="7" t="s">
        <v>305</v>
      </c>
      <c r="I12" s="5" t="s">
        <v>74</v>
      </c>
      <c r="J12" s="5" t="s">
        <v>77</v>
      </c>
      <c r="K12" s="8" t="s">
        <v>325</v>
      </c>
      <c r="L12" s="9">
        <v>0</v>
      </c>
      <c r="M12" s="9">
        <v>1976.4</v>
      </c>
    </row>
    <row r="13" spans="1:13" s="4" customFormat="1">
      <c r="A13" s="5">
        <v>5</v>
      </c>
      <c r="B13" s="5">
        <v>14513</v>
      </c>
      <c r="C13" s="5" t="s">
        <v>360</v>
      </c>
      <c r="D13" s="5" t="s">
        <v>76</v>
      </c>
      <c r="E13" s="5" t="s">
        <v>301</v>
      </c>
      <c r="F13" s="6">
        <v>44784</v>
      </c>
      <c r="G13" s="6">
        <v>44832</v>
      </c>
      <c r="H13" s="7" t="s">
        <v>305</v>
      </c>
      <c r="I13" s="5" t="s">
        <v>74</v>
      </c>
      <c r="J13" s="5" t="s">
        <v>77</v>
      </c>
      <c r="K13" s="8" t="s">
        <v>326</v>
      </c>
      <c r="L13" s="9">
        <v>0</v>
      </c>
      <c r="M13" s="9">
        <v>673</v>
      </c>
    </row>
    <row r="14" spans="1:13" s="4" customFormat="1">
      <c r="A14" s="5">
        <v>6</v>
      </c>
      <c r="B14" s="5">
        <v>15172</v>
      </c>
      <c r="C14" s="5" t="s">
        <v>361</v>
      </c>
      <c r="D14" s="5" t="s">
        <v>76</v>
      </c>
      <c r="E14" s="5" t="s">
        <v>301</v>
      </c>
      <c r="F14" s="6">
        <v>44820</v>
      </c>
      <c r="G14" s="6">
        <v>44845</v>
      </c>
      <c r="H14" s="7" t="s">
        <v>305</v>
      </c>
      <c r="I14" s="5" t="s">
        <v>74</v>
      </c>
      <c r="J14" s="5" t="s">
        <v>77</v>
      </c>
      <c r="K14" s="8" t="s">
        <v>327</v>
      </c>
      <c r="L14" s="9">
        <v>0</v>
      </c>
      <c r="M14" s="9">
        <v>2170</v>
      </c>
    </row>
    <row r="15" spans="1:13" s="4" customFormat="1" ht="45">
      <c r="A15" s="5">
        <v>7</v>
      </c>
      <c r="B15" s="5">
        <v>18148</v>
      </c>
      <c r="C15" s="5" t="s">
        <v>362</v>
      </c>
      <c r="D15" s="5" t="s">
        <v>76</v>
      </c>
      <c r="E15" s="5" t="s">
        <v>301</v>
      </c>
      <c r="F15" s="6">
        <v>44887</v>
      </c>
      <c r="G15" s="6">
        <v>44896</v>
      </c>
      <c r="H15" s="7" t="s">
        <v>305</v>
      </c>
      <c r="I15" s="5" t="s">
        <v>74</v>
      </c>
      <c r="J15" s="5" t="s">
        <v>77</v>
      </c>
      <c r="K15" s="8" t="s">
        <v>328</v>
      </c>
      <c r="L15" s="9">
        <v>0</v>
      </c>
      <c r="M15" s="9">
        <v>400</v>
      </c>
    </row>
    <row r="16" spans="1:13" s="4" customFormat="1">
      <c r="A16" s="5">
        <v>8</v>
      </c>
      <c r="B16" s="5">
        <v>195</v>
      </c>
      <c r="C16" s="5" t="s">
        <v>363</v>
      </c>
      <c r="D16" s="5" t="s">
        <v>76</v>
      </c>
      <c r="E16" s="5" t="s">
        <v>301</v>
      </c>
      <c r="F16" s="6">
        <v>44924</v>
      </c>
      <c r="G16" s="6">
        <v>44930</v>
      </c>
      <c r="H16" s="7" t="s">
        <v>306</v>
      </c>
      <c r="I16" s="5" t="s">
        <v>74</v>
      </c>
      <c r="J16" s="5" t="s">
        <v>77</v>
      </c>
      <c r="K16" s="8" t="s">
        <v>329</v>
      </c>
      <c r="L16" s="9">
        <v>0</v>
      </c>
      <c r="M16" s="9">
        <v>1249</v>
      </c>
    </row>
    <row r="17" spans="1:13" s="4" customFormat="1">
      <c r="B17" s="47" t="s">
        <v>419</v>
      </c>
      <c r="C17" s="48"/>
      <c r="D17" s="48"/>
      <c r="E17" s="48"/>
      <c r="F17" s="48"/>
      <c r="G17" s="48"/>
      <c r="H17" s="48"/>
      <c r="I17" s="48"/>
      <c r="J17" s="48"/>
      <c r="K17" s="49"/>
      <c r="L17" s="27">
        <f>SUM(L9:L16)</f>
        <v>0</v>
      </c>
      <c r="M17" s="27">
        <f>SUM(M9:M16)</f>
        <v>8645.4</v>
      </c>
    </row>
    <row r="18" spans="1:13" s="4" customFormat="1">
      <c r="A18" s="42" t="s">
        <v>427</v>
      </c>
      <c r="B18" s="5"/>
      <c r="C18" s="5"/>
      <c r="D18" s="5"/>
      <c r="E18" s="5"/>
      <c r="F18" s="6"/>
      <c r="G18" s="6"/>
      <c r="H18" s="7"/>
      <c r="I18" s="5"/>
      <c r="J18" s="5"/>
      <c r="K18" s="8"/>
      <c r="L18" s="9"/>
      <c r="M18" s="9"/>
    </row>
    <row r="19" spans="1:13" s="4" customFormat="1">
      <c r="A19" s="5">
        <v>1</v>
      </c>
      <c r="B19" s="5">
        <v>4956</v>
      </c>
      <c r="C19" s="5" t="s">
        <v>364</v>
      </c>
      <c r="D19" s="5" t="s">
        <v>76</v>
      </c>
      <c r="E19" s="5" t="s">
        <v>301</v>
      </c>
      <c r="F19" s="6">
        <v>44993</v>
      </c>
      <c r="G19" s="6">
        <v>44999</v>
      </c>
      <c r="H19" s="7" t="s">
        <v>307</v>
      </c>
      <c r="I19" s="5" t="s">
        <v>74</v>
      </c>
      <c r="J19" s="5" t="s">
        <v>77</v>
      </c>
      <c r="K19" s="8" t="s">
        <v>330</v>
      </c>
      <c r="L19" s="9">
        <v>0</v>
      </c>
      <c r="M19" s="9">
        <v>350</v>
      </c>
    </row>
    <row r="20" spans="1:13" s="4" customFormat="1">
      <c r="A20" s="5">
        <v>2</v>
      </c>
      <c r="B20" s="5">
        <v>8957</v>
      </c>
      <c r="C20" s="5" t="s">
        <v>365</v>
      </c>
      <c r="D20" s="5" t="s">
        <v>76</v>
      </c>
      <c r="E20" s="5" t="s">
        <v>301</v>
      </c>
      <c r="F20" s="6">
        <v>45069</v>
      </c>
      <c r="G20" s="6">
        <v>45076</v>
      </c>
      <c r="H20" s="7" t="s">
        <v>42</v>
      </c>
      <c r="I20" s="5" t="s">
        <v>74</v>
      </c>
      <c r="J20" s="5" t="s">
        <v>77</v>
      </c>
      <c r="K20" s="8" t="s">
        <v>331</v>
      </c>
      <c r="L20" s="9">
        <v>0</v>
      </c>
      <c r="M20" s="9">
        <v>2335</v>
      </c>
    </row>
    <row r="21" spans="1:13" s="4" customFormat="1">
      <c r="A21" s="5">
        <v>3</v>
      </c>
      <c r="B21" s="5">
        <v>10464</v>
      </c>
      <c r="C21" s="5"/>
      <c r="D21" s="5" t="s">
        <v>76</v>
      </c>
      <c r="E21" s="5" t="s">
        <v>301</v>
      </c>
      <c r="F21" s="6">
        <v>45091</v>
      </c>
      <c r="G21" s="6">
        <v>45098</v>
      </c>
      <c r="H21" s="7" t="s">
        <v>308</v>
      </c>
      <c r="I21" s="5" t="s">
        <v>74</v>
      </c>
      <c r="J21" s="5" t="s">
        <v>78</v>
      </c>
      <c r="K21" s="8" t="s">
        <v>332</v>
      </c>
      <c r="L21" s="9">
        <v>0</v>
      </c>
      <c r="M21" s="9"/>
    </row>
    <row r="22" spans="1:13" s="4" customFormat="1">
      <c r="A22" s="5">
        <v>4</v>
      </c>
      <c r="B22" s="5">
        <v>10675</v>
      </c>
      <c r="C22" s="5" t="s">
        <v>366</v>
      </c>
      <c r="D22" s="5" t="s">
        <v>76</v>
      </c>
      <c r="E22" s="5" t="s">
        <v>301</v>
      </c>
      <c r="F22" s="6">
        <v>45096</v>
      </c>
      <c r="G22" s="6">
        <v>45103</v>
      </c>
      <c r="H22" s="7" t="s">
        <v>42</v>
      </c>
      <c r="I22" s="5" t="s">
        <v>74</v>
      </c>
      <c r="J22" s="5" t="s">
        <v>77</v>
      </c>
      <c r="K22" s="8" t="s">
        <v>333</v>
      </c>
      <c r="L22" s="9">
        <v>0</v>
      </c>
      <c r="M22" s="9">
        <v>5052</v>
      </c>
    </row>
    <row r="23" spans="1:13" s="4" customFormat="1">
      <c r="A23" s="5">
        <v>5</v>
      </c>
      <c r="B23" s="5">
        <v>11152</v>
      </c>
      <c r="C23" s="5" t="s">
        <v>367</v>
      </c>
      <c r="D23" s="5" t="s">
        <v>76</v>
      </c>
      <c r="E23" s="5" t="s">
        <v>301</v>
      </c>
      <c r="F23" s="6">
        <v>45102</v>
      </c>
      <c r="G23" s="6">
        <v>45110</v>
      </c>
      <c r="H23" s="7" t="s">
        <v>42</v>
      </c>
      <c r="I23" s="5" t="s">
        <v>74</v>
      </c>
      <c r="J23" s="5" t="s">
        <v>77</v>
      </c>
      <c r="K23" s="8" t="s">
        <v>334</v>
      </c>
      <c r="L23" s="9">
        <v>0</v>
      </c>
      <c r="M23" s="9">
        <v>945</v>
      </c>
    </row>
    <row r="24" spans="1:13" s="4" customFormat="1">
      <c r="A24" s="5">
        <v>6</v>
      </c>
      <c r="B24" s="5">
        <v>14582</v>
      </c>
      <c r="C24" s="5" t="s">
        <v>368</v>
      </c>
      <c r="D24" s="5" t="s">
        <v>76</v>
      </c>
      <c r="E24" s="5" t="s">
        <v>301</v>
      </c>
      <c r="F24" s="6">
        <v>45157</v>
      </c>
      <c r="G24" s="6">
        <v>45166</v>
      </c>
      <c r="H24" s="7" t="s">
        <v>309</v>
      </c>
      <c r="I24" s="5" t="s">
        <v>74</v>
      </c>
      <c r="J24" s="5" t="s">
        <v>77</v>
      </c>
      <c r="K24" s="8" t="s">
        <v>335</v>
      </c>
      <c r="L24" s="9">
        <v>0</v>
      </c>
      <c r="M24" s="9">
        <v>500</v>
      </c>
    </row>
    <row r="25" spans="1:13" s="4" customFormat="1">
      <c r="A25" s="26"/>
      <c r="B25" s="47" t="s">
        <v>419</v>
      </c>
      <c r="C25" s="48"/>
      <c r="D25" s="48"/>
      <c r="E25" s="48"/>
      <c r="F25" s="48"/>
      <c r="G25" s="48"/>
      <c r="H25" s="48"/>
      <c r="I25" s="48"/>
      <c r="J25" s="48"/>
      <c r="K25" s="49"/>
      <c r="L25" s="27">
        <f>SUM(L19:L24)</f>
        <v>0</v>
      </c>
      <c r="M25" s="27">
        <f>SUM(M22:M24)</f>
        <v>6497</v>
      </c>
    </row>
    <row r="26" spans="1:13" s="4" customFormat="1">
      <c r="A26" s="43" t="s">
        <v>428</v>
      </c>
      <c r="B26" s="5"/>
      <c r="C26" s="5"/>
      <c r="D26" s="5"/>
      <c r="E26" s="5"/>
      <c r="F26" s="6"/>
      <c r="G26" s="6"/>
      <c r="H26" s="7"/>
      <c r="I26" s="5"/>
      <c r="J26" s="5"/>
      <c r="K26" s="8"/>
      <c r="L26" s="9"/>
      <c r="M26" s="9"/>
    </row>
    <row r="27" spans="1:13" s="4" customFormat="1">
      <c r="A27" s="5">
        <v>1</v>
      </c>
      <c r="B27" s="5">
        <v>2179</v>
      </c>
      <c r="C27" s="5" t="s">
        <v>369</v>
      </c>
      <c r="D27" s="5" t="s">
        <v>76</v>
      </c>
      <c r="E27" s="5" t="s">
        <v>301</v>
      </c>
      <c r="F27" s="6">
        <v>45325</v>
      </c>
      <c r="G27" s="6">
        <v>45330</v>
      </c>
      <c r="H27" s="7" t="s">
        <v>310</v>
      </c>
      <c r="I27" s="5" t="s">
        <v>74</v>
      </c>
      <c r="J27" s="5" t="s">
        <v>77</v>
      </c>
      <c r="K27" s="8" t="s">
        <v>336</v>
      </c>
      <c r="L27" s="9">
        <v>0</v>
      </c>
      <c r="M27" s="9">
        <v>781</v>
      </c>
    </row>
    <row r="28" spans="1:13" s="4" customFormat="1" ht="30">
      <c r="A28" s="5">
        <v>2</v>
      </c>
      <c r="B28" s="5">
        <v>4894</v>
      </c>
      <c r="C28" s="5" t="s">
        <v>370</v>
      </c>
      <c r="D28" s="5" t="s">
        <v>76</v>
      </c>
      <c r="E28" s="5" t="s">
        <v>301</v>
      </c>
      <c r="F28" s="6">
        <v>45348</v>
      </c>
      <c r="G28" s="6">
        <v>45369</v>
      </c>
      <c r="H28" s="7" t="s">
        <v>67</v>
      </c>
      <c r="I28" s="5" t="s">
        <v>74</v>
      </c>
      <c r="J28" s="5" t="s">
        <v>77</v>
      </c>
      <c r="K28" s="8" t="s">
        <v>337</v>
      </c>
      <c r="L28" s="9">
        <v>0</v>
      </c>
      <c r="M28" s="9">
        <v>8408</v>
      </c>
    </row>
    <row r="29" spans="1:13" s="4" customFormat="1">
      <c r="A29" s="5">
        <v>3</v>
      </c>
      <c r="B29" s="5">
        <v>6552</v>
      </c>
      <c r="C29" s="5" t="s">
        <v>371</v>
      </c>
      <c r="D29" s="5" t="s">
        <v>76</v>
      </c>
      <c r="E29" s="5" t="s">
        <v>301</v>
      </c>
      <c r="F29" s="6">
        <v>45376</v>
      </c>
      <c r="G29" s="6">
        <v>45397</v>
      </c>
      <c r="H29" s="7" t="s">
        <v>57</v>
      </c>
      <c r="I29" s="5" t="s">
        <v>74</v>
      </c>
      <c r="J29" s="5" t="s">
        <v>77</v>
      </c>
      <c r="K29" s="8" t="s">
        <v>144</v>
      </c>
      <c r="L29" s="9">
        <v>0</v>
      </c>
      <c r="M29" s="9">
        <v>1940</v>
      </c>
    </row>
    <row r="30" spans="1:13" s="4" customFormat="1">
      <c r="A30" s="5">
        <v>4</v>
      </c>
      <c r="B30" s="5">
        <v>11758</v>
      </c>
      <c r="C30" s="5" t="s">
        <v>372</v>
      </c>
      <c r="D30" s="5" t="s">
        <v>76</v>
      </c>
      <c r="E30" s="5" t="s">
        <v>301</v>
      </c>
      <c r="F30" s="6">
        <v>45420</v>
      </c>
      <c r="G30" s="6">
        <v>45454</v>
      </c>
      <c r="H30" s="7" t="s">
        <v>311</v>
      </c>
      <c r="I30" s="5" t="s">
        <v>74</v>
      </c>
      <c r="J30" s="5" t="s">
        <v>77</v>
      </c>
      <c r="K30" s="8" t="s">
        <v>338</v>
      </c>
      <c r="L30" s="9">
        <v>0</v>
      </c>
      <c r="M30" s="9">
        <v>1222</v>
      </c>
    </row>
    <row r="31" spans="1:13" s="4" customFormat="1">
      <c r="A31" s="5">
        <v>5</v>
      </c>
      <c r="B31" s="5">
        <v>15735</v>
      </c>
      <c r="C31" s="5" t="s">
        <v>373</v>
      </c>
      <c r="D31" s="5" t="s">
        <v>76</v>
      </c>
      <c r="E31" s="5" t="s">
        <v>301</v>
      </c>
      <c r="F31" s="6">
        <v>45511</v>
      </c>
      <c r="G31" s="6">
        <v>45526</v>
      </c>
      <c r="H31" s="7" t="s">
        <v>312</v>
      </c>
      <c r="I31" s="5" t="s">
        <v>74</v>
      </c>
      <c r="J31" s="5" t="s">
        <v>77</v>
      </c>
      <c r="K31" s="8" t="s">
        <v>339</v>
      </c>
      <c r="L31" s="9">
        <v>0</v>
      </c>
      <c r="M31" s="9">
        <v>400</v>
      </c>
    </row>
    <row r="32" spans="1:13" s="4" customFormat="1">
      <c r="A32" s="5">
        <v>6</v>
      </c>
      <c r="B32" s="5">
        <v>16746</v>
      </c>
      <c r="C32" s="5" t="s">
        <v>374</v>
      </c>
      <c r="D32" s="5" t="s">
        <v>76</v>
      </c>
      <c r="E32" s="5" t="s">
        <v>301</v>
      </c>
      <c r="F32" s="6">
        <v>45511</v>
      </c>
      <c r="G32" s="6">
        <v>45545</v>
      </c>
      <c r="H32" s="7" t="s">
        <v>313</v>
      </c>
      <c r="I32" s="5" t="s">
        <v>74</v>
      </c>
      <c r="J32" s="5" t="s">
        <v>77</v>
      </c>
      <c r="K32" s="8" t="s">
        <v>340</v>
      </c>
      <c r="L32" s="9">
        <v>0</v>
      </c>
      <c r="M32" s="9">
        <v>762</v>
      </c>
    </row>
    <row r="33" spans="1:13" s="4" customFormat="1">
      <c r="A33" s="5">
        <v>7</v>
      </c>
      <c r="B33" s="5">
        <v>17398</v>
      </c>
      <c r="C33" s="5" t="s">
        <v>375</v>
      </c>
      <c r="D33" s="5" t="s">
        <v>76</v>
      </c>
      <c r="E33" s="5" t="s">
        <v>301</v>
      </c>
      <c r="F33" s="6">
        <v>45533</v>
      </c>
      <c r="G33" s="6">
        <v>45553</v>
      </c>
      <c r="H33" s="7" t="s">
        <v>59</v>
      </c>
      <c r="I33" s="5" t="s">
        <v>74</v>
      </c>
      <c r="J33" s="5" t="s">
        <v>77</v>
      </c>
      <c r="K33" s="8" t="s">
        <v>341</v>
      </c>
      <c r="L33" s="9">
        <v>0</v>
      </c>
      <c r="M33" s="9">
        <v>14000</v>
      </c>
    </row>
    <row r="34" spans="1:13" s="4" customFormat="1">
      <c r="A34" s="5">
        <v>8</v>
      </c>
      <c r="B34" s="5">
        <v>19375</v>
      </c>
      <c r="C34" s="5" t="s">
        <v>376</v>
      </c>
      <c r="D34" s="5" t="s">
        <v>76</v>
      </c>
      <c r="E34" s="5" t="s">
        <v>301</v>
      </c>
      <c r="F34" s="6">
        <v>45563</v>
      </c>
      <c r="G34" s="6">
        <v>45580</v>
      </c>
      <c r="H34" s="7" t="s">
        <v>314</v>
      </c>
      <c r="I34" s="5" t="s">
        <v>74</v>
      </c>
      <c r="J34" s="5" t="s">
        <v>77</v>
      </c>
      <c r="K34" s="8" t="s">
        <v>342</v>
      </c>
      <c r="L34" s="9">
        <v>0</v>
      </c>
      <c r="M34" s="9">
        <v>3570</v>
      </c>
    </row>
    <row r="35" spans="1:13" s="4" customFormat="1" ht="30">
      <c r="A35" s="5">
        <v>9</v>
      </c>
      <c r="B35" s="5">
        <v>20189</v>
      </c>
      <c r="C35" s="5" t="s">
        <v>377</v>
      </c>
      <c r="D35" s="5" t="s">
        <v>76</v>
      </c>
      <c r="E35" s="5" t="s">
        <v>301</v>
      </c>
      <c r="F35" s="6">
        <v>45567</v>
      </c>
      <c r="G35" s="6">
        <v>45589</v>
      </c>
      <c r="H35" s="5"/>
      <c r="I35" s="5" t="s">
        <v>74</v>
      </c>
      <c r="J35" s="5" t="s">
        <v>79</v>
      </c>
      <c r="K35" s="8" t="s">
        <v>343</v>
      </c>
      <c r="L35" s="9">
        <v>1000</v>
      </c>
      <c r="M35" s="9"/>
    </row>
    <row r="36" spans="1:13" s="4" customFormat="1" ht="30">
      <c r="A36" s="5">
        <v>10</v>
      </c>
      <c r="B36" s="5">
        <v>23805</v>
      </c>
      <c r="C36" s="5" t="s">
        <v>378</v>
      </c>
      <c r="D36" s="5" t="s">
        <v>76</v>
      </c>
      <c r="E36" s="5" t="s">
        <v>301</v>
      </c>
      <c r="F36" s="6">
        <v>45611</v>
      </c>
      <c r="G36" s="6">
        <v>45644</v>
      </c>
      <c r="H36" s="7" t="s">
        <v>60</v>
      </c>
      <c r="I36" s="5" t="s">
        <v>74</v>
      </c>
      <c r="J36" s="5" t="s">
        <v>77</v>
      </c>
      <c r="K36" s="8" t="s">
        <v>344</v>
      </c>
      <c r="L36" s="9">
        <v>0</v>
      </c>
      <c r="M36" s="9">
        <v>2500</v>
      </c>
    </row>
    <row r="37" spans="1:13" s="4" customFormat="1" ht="30">
      <c r="A37" s="5">
        <v>11</v>
      </c>
      <c r="B37" s="5">
        <v>2044</v>
      </c>
      <c r="C37" s="5" t="s">
        <v>379</v>
      </c>
      <c r="D37" s="5" t="s">
        <v>76</v>
      </c>
      <c r="E37" s="5" t="s">
        <v>301</v>
      </c>
      <c r="F37" s="6">
        <v>45631</v>
      </c>
      <c r="G37" s="6">
        <v>45686</v>
      </c>
      <c r="H37" s="7" t="s">
        <v>315</v>
      </c>
      <c r="I37" s="5" t="s">
        <v>74</v>
      </c>
      <c r="J37" s="5" t="s">
        <v>320</v>
      </c>
      <c r="K37" s="8" t="s">
        <v>345</v>
      </c>
      <c r="L37" s="9">
        <v>0</v>
      </c>
      <c r="M37" s="9"/>
    </row>
    <row r="38" spans="1:13" s="4" customFormat="1">
      <c r="A38" s="26">
        <v>12</v>
      </c>
      <c r="B38" s="5">
        <v>2904</v>
      </c>
      <c r="C38" s="5" t="s">
        <v>380</v>
      </c>
      <c r="D38" s="5" t="s">
        <v>76</v>
      </c>
      <c r="E38" s="5" t="s">
        <v>301</v>
      </c>
      <c r="F38" s="6">
        <v>45626</v>
      </c>
      <c r="G38" s="6">
        <v>45698</v>
      </c>
      <c r="H38" s="5"/>
      <c r="I38" s="5" t="s">
        <v>74</v>
      </c>
      <c r="J38" s="5" t="s">
        <v>79</v>
      </c>
      <c r="K38" s="8" t="s">
        <v>346</v>
      </c>
      <c r="L38" s="9">
        <v>1000</v>
      </c>
      <c r="M38" s="9"/>
    </row>
    <row r="39" spans="1:13" s="4" customFormat="1">
      <c r="A39" s="26"/>
      <c r="B39" s="47" t="s">
        <v>419</v>
      </c>
      <c r="C39" s="48"/>
      <c r="D39" s="48"/>
      <c r="E39" s="48"/>
      <c r="F39" s="48"/>
      <c r="G39" s="48"/>
      <c r="H39" s="48"/>
      <c r="I39" s="48"/>
      <c r="J39" s="48"/>
      <c r="K39" s="49"/>
      <c r="L39" s="27">
        <f>SUM(L27:L38)</f>
        <v>2000</v>
      </c>
      <c r="M39" s="27">
        <f>SUM(M27:M38)</f>
        <v>33583</v>
      </c>
    </row>
    <row r="40" spans="1:13" s="4" customFormat="1">
      <c r="A40" s="43" t="s">
        <v>429</v>
      </c>
      <c r="B40" s="5"/>
      <c r="C40" s="5"/>
      <c r="D40" s="5"/>
      <c r="E40" s="5"/>
      <c r="F40" s="6"/>
      <c r="G40" s="6"/>
      <c r="H40" s="5"/>
      <c r="I40" s="5"/>
      <c r="J40" s="5"/>
      <c r="K40" s="8"/>
      <c r="L40" s="9"/>
      <c r="M40" s="9"/>
    </row>
    <row r="41" spans="1:13" s="4" customFormat="1">
      <c r="A41" s="5">
        <v>1</v>
      </c>
      <c r="B41" s="5">
        <v>4279</v>
      </c>
      <c r="C41" s="5"/>
      <c r="D41" s="5" t="s">
        <v>76</v>
      </c>
      <c r="E41" s="5" t="s">
        <v>301</v>
      </c>
      <c r="F41" s="6">
        <v>45706</v>
      </c>
      <c r="G41" s="6">
        <v>45714</v>
      </c>
      <c r="H41" s="7" t="s">
        <v>311</v>
      </c>
      <c r="I41" s="5" t="s">
        <v>74</v>
      </c>
      <c r="J41" s="5" t="s">
        <v>78</v>
      </c>
      <c r="K41" s="8" t="s">
        <v>347</v>
      </c>
      <c r="L41" s="9">
        <v>0</v>
      </c>
      <c r="M41" s="9"/>
    </row>
    <row r="42" spans="1:13" s="4" customFormat="1">
      <c r="A42" s="5">
        <v>2</v>
      </c>
      <c r="B42" s="5">
        <v>8021</v>
      </c>
      <c r="C42" s="5" t="s">
        <v>381</v>
      </c>
      <c r="D42" s="5" t="s">
        <v>76</v>
      </c>
      <c r="E42" s="5" t="s">
        <v>301</v>
      </c>
      <c r="F42" s="6">
        <v>45741</v>
      </c>
      <c r="G42" s="6">
        <v>45762</v>
      </c>
      <c r="H42" s="7" t="s">
        <v>316</v>
      </c>
      <c r="I42" s="5" t="s">
        <v>74</v>
      </c>
      <c r="J42" s="5" t="s">
        <v>77</v>
      </c>
      <c r="K42" s="8" t="s">
        <v>348</v>
      </c>
      <c r="L42" s="9">
        <v>0</v>
      </c>
      <c r="M42" s="9">
        <v>2466</v>
      </c>
    </row>
    <row r="43" spans="1:13" s="4" customFormat="1">
      <c r="A43" s="5">
        <v>3</v>
      </c>
      <c r="B43" s="5">
        <v>9224</v>
      </c>
      <c r="C43" s="5" t="s">
        <v>382</v>
      </c>
      <c r="D43" s="5" t="s">
        <v>76</v>
      </c>
      <c r="E43" s="5" t="s">
        <v>301</v>
      </c>
      <c r="F43" s="6">
        <v>45770</v>
      </c>
      <c r="G43" s="6">
        <v>45784</v>
      </c>
      <c r="H43" s="7" t="s">
        <v>317</v>
      </c>
      <c r="I43" s="5" t="s">
        <v>74</v>
      </c>
      <c r="J43" s="5" t="s">
        <v>77</v>
      </c>
      <c r="K43" s="8" t="s">
        <v>349</v>
      </c>
      <c r="L43" s="9">
        <v>0</v>
      </c>
      <c r="M43" s="9">
        <v>8050</v>
      </c>
    </row>
    <row r="44" spans="1:13" s="4" customFormat="1" ht="30">
      <c r="A44" s="5">
        <v>4</v>
      </c>
      <c r="B44" s="5">
        <v>9641</v>
      </c>
      <c r="C44" s="5" t="s">
        <v>383</v>
      </c>
      <c r="D44" s="5" t="s">
        <v>76</v>
      </c>
      <c r="E44" s="5" t="s">
        <v>301</v>
      </c>
      <c r="F44" s="6">
        <v>45776</v>
      </c>
      <c r="G44" s="6">
        <v>45790</v>
      </c>
      <c r="H44" s="7" t="s">
        <v>312</v>
      </c>
      <c r="I44" s="5" t="s">
        <v>74</v>
      </c>
      <c r="J44" s="5" t="s">
        <v>77</v>
      </c>
      <c r="K44" s="8" t="s">
        <v>350</v>
      </c>
      <c r="L44" s="9">
        <v>0</v>
      </c>
      <c r="M44" s="9">
        <v>1205</v>
      </c>
    </row>
    <row r="45" spans="1:13" s="4" customFormat="1">
      <c r="A45" s="5">
        <v>5</v>
      </c>
      <c r="B45" s="5">
        <v>18288</v>
      </c>
      <c r="C45" s="5" t="s">
        <v>384</v>
      </c>
      <c r="D45" s="5" t="s">
        <v>76</v>
      </c>
      <c r="E45" s="5" t="s">
        <v>301</v>
      </c>
      <c r="F45" s="6">
        <v>45910</v>
      </c>
      <c r="G45" s="6">
        <v>45925</v>
      </c>
      <c r="H45" s="7" t="s">
        <v>318</v>
      </c>
      <c r="I45" s="5" t="s">
        <v>74</v>
      </c>
      <c r="J45" s="5" t="s">
        <v>77</v>
      </c>
      <c r="K45" s="8" t="s">
        <v>351</v>
      </c>
      <c r="L45" s="9">
        <v>0</v>
      </c>
      <c r="M45" s="9">
        <v>155.41999999999999</v>
      </c>
    </row>
    <row r="46" spans="1:13" s="4" customFormat="1">
      <c r="A46" s="5">
        <v>6</v>
      </c>
      <c r="B46" s="5">
        <v>20211</v>
      </c>
      <c r="C46" s="5" t="s">
        <v>385</v>
      </c>
      <c r="D46" s="5" t="s">
        <v>76</v>
      </c>
      <c r="E46" s="5" t="s">
        <v>301</v>
      </c>
      <c r="F46" s="6">
        <v>45931</v>
      </c>
      <c r="G46" s="6">
        <v>45954</v>
      </c>
      <c r="H46" s="7" t="s">
        <v>319</v>
      </c>
      <c r="I46" s="5" t="s">
        <v>74</v>
      </c>
      <c r="J46" s="5" t="s">
        <v>77</v>
      </c>
      <c r="K46" s="8" t="s">
        <v>352</v>
      </c>
      <c r="L46" s="9">
        <v>0</v>
      </c>
      <c r="M46" s="9">
        <v>1289</v>
      </c>
    </row>
    <row r="47" spans="1:13" s="4" customFormat="1">
      <c r="A47" s="5">
        <v>7</v>
      </c>
      <c r="B47" s="5">
        <v>24776</v>
      </c>
      <c r="C47" s="5" t="s">
        <v>386</v>
      </c>
      <c r="D47" s="5" t="s">
        <v>76</v>
      </c>
      <c r="E47" s="5" t="s">
        <v>301</v>
      </c>
      <c r="F47" s="6">
        <v>45985</v>
      </c>
      <c r="G47" s="6">
        <v>46009</v>
      </c>
      <c r="H47" s="5"/>
      <c r="I47" s="5" t="s">
        <v>74</v>
      </c>
      <c r="J47" s="5" t="s">
        <v>79</v>
      </c>
      <c r="K47" s="8" t="s">
        <v>353</v>
      </c>
      <c r="L47" s="9">
        <v>1000</v>
      </c>
      <c r="M47" s="9"/>
    </row>
    <row r="48" spans="1:13" s="4" customFormat="1">
      <c r="A48" s="26"/>
      <c r="B48" s="47" t="s">
        <v>419</v>
      </c>
      <c r="C48" s="48"/>
      <c r="D48" s="48"/>
      <c r="E48" s="48"/>
      <c r="F48" s="48"/>
      <c r="G48" s="48"/>
      <c r="H48" s="48"/>
      <c r="I48" s="48"/>
      <c r="J48" s="48"/>
      <c r="K48" s="49"/>
      <c r="L48" s="27">
        <f>SUM(L41:L47)</f>
        <v>1000</v>
      </c>
      <c r="M48" s="27">
        <f>SUM(M42:M47)</f>
        <v>13165.42</v>
      </c>
    </row>
    <row r="49" spans="1:13" s="4" customFormat="1">
      <c r="A49" s="43" t="s">
        <v>430</v>
      </c>
      <c r="B49" s="5"/>
      <c r="C49" s="5"/>
      <c r="D49" s="5"/>
      <c r="E49" s="5"/>
      <c r="F49" s="6"/>
      <c r="G49" s="6"/>
      <c r="H49" s="5"/>
      <c r="I49" s="5"/>
      <c r="J49" s="5"/>
      <c r="K49" s="8"/>
      <c r="L49" s="9"/>
      <c r="M49" s="9"/>
    </row>
    <row r="50" spans="1:13" s="4" customFormat="1">
      <c r="A50" s="5">
        <v>1</v>
      </c>
      <c r="B50" s="5">
        <v>5704</v>
      </c>
      <c r="C50" s="5" t="s">
        <v>387</v>
      </c>
      <c r="D50" s="5" t="s">
        <v>76</v>
      </c>
      <c r="E50" s="5" t="s">
        <v>301</v>
      </c>
      <c r="F50" s="6">
        <v>46093</v>
      </c>
      <c r="G50" s="6">
        <v>46104</v>
      </c>
      <c r="H50" s="7" t="s">
        <v>319</v>
      </c>
      <c r="I50" s="5" t="s">
        <v>74</v>
      </c>
      <c r="J50" s="5" t="s">
        <v>77</v>
      </c>
      <c r="K50" s="8" t="s">
        <v>354</v>
      </c>
      <c r="L50" s="9">
        <v>0</v>
      </c>
      <c r="M50" s="9">
        <v>1578.96</v>
      </c>
    </row>
    <row r="51" spans="1:13" s="4" customFormat="1">
      <c r="A51" s="5">
        <v>2</v>
      </c>
      <c r="B51" s="5">
        <v>10819</v>
      </c>
      <c r="C51" s="5"/>
      <c r="D51" s="5" t="s">
        <v>76</v>
      </c>
      <c r="E51" s="5" t="s">
        <v>301</v>
      </c>
      <c r="F51" s="6">
        <v>46146</v>
      </c>
      <c r="G51" s="6">
        <v>46168</v>
      </c>
      <c r="H51" s="5"/>
      <c r="I51" s="5" t="s">
        <v>74</v>
      </c>
      <c r="J51" s="5" t="s">
        <v>79</v>
      </c>
      <c r="K51" s="8" t="s">
        <v>355</v>
      </c>
      <c r="L51" s="9">
        <v>1000</v>
      </c>
      <c r="M51" s="9"/>
    </row>
    <row r="52" spans="1:13">
      <c r="B52" s="47" t="s">
        <v>419</v>
      </c>
      <c r="C52" s="48"/>
      <c r="D52" s="48"/>
      <c r="E52" s="48"/>
      <c r="F52" s="48"/>
      <c r="G52" s="48"/>
      <c r="H52" s="48"/>
      <c r="I52" s="48"/>
      <c r="J52" s="48"/>
      <c r="K52" s="49"/>
      <c r="L52" s="27">
        <f>SUM(L50:L51)</f>
        <v>1000</v>
      </c>
      <c r="M52" s="27">
        <f>SUM(M50:M51)</f>
        <v>1578.96</v>
      </c>
    </row>
  </sheetData>
  <mergeCells count="8">
    <mergeCell ref="B39:K39"/>
    <mergeCell ref="B48:K48"/>
    <mergeCell ref="B52:K52"/>
    <mergeCell ref="B2:M2"/>
    <mergeCell ref="B3:M3"/>
    <mergeCell ref="B7:K7"/>
    <mergeCell ref="B17:K17"/>
    <mergeCell ref="B25:K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0"/>
  <sheetViews>
    <sheetView topLeftCell="E1" zoomScale="80" zoomScaleNormal="80" workbookViewId="0">
      <selection activeCell="B12" sqref="B12"/>
    </sheetView>
  </sheetViews>
  <sheetFormatPr defaultRowHeight="15"/>
  <cols>
    <col min="2" max="2" width="26.140625" customWidth="1"/>
    <col min="3" max="3" width="24.85546875" customWidth="1"/>
    <col min="4" max="4" width="27.85546875" customWidth="1"/>
    <col min="5" max="5" width="18.7109375" customWidth="1"/>
    <col min="6" max="7" width="19.85546875" customWidth="1"/>
    <col min="8" max="8" width="16.85546875" customWidth="1"/>
    <col min="9" max="9" width="19.28515625" customWidth="1"/>
    <col min="10" max="10" width="16.42578125" customWidth="1"/>
    <col min="11" max="11" width="55.5703125" customWidth="1"/>
    <col min="12" max="12" width="22.28515625" customWidth="1"/>
    <col min="13" max="13" width="17.42578125" customWidth="1"/>
  </cols>
  <sheetData>
    <row r="2" spans="1:13" ht="23.25">
      <c r="B2" s="50" t="s">
        <v>388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1">
      <c r="B3" s="51" t="s">
        <v>12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D4" s="3"/>
      <c r="I4" s="3"/>
    </row>
    <row r="5" spans="1:13" s="2" customFormat="1" ht="45">
      <c r="A5" s="1" t="s">
        <v>418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188</v>
      </c>
    </row>
    <row r="6" spans="1:13" s="4" customFormat="1" ht="30">
      <c r="A6" s="5">
        <v>1</v>
      </c>
      <c r="B6" s="5">
        <v>10019</v>
      </c>
      <c r="C6" s="5" t="s">
        <v>396</v>
      </c>
      <c r="D6" s="5" t="s">
        <v>76</v>
      </c>
      <c r="E6" s="5" t="s">
        <v>389</v>
      </c>
      <c r="F6" s="6">
        <v>44375</v>
      </c>
      <c r="G6" s="6">
        <v>44389</v>
      </c>
      <c r="H6" s="7" t="s">
        <v>15</v>
      </c>
      <c r="I6" s="5" t="s">
        <v>74</v>
      </c>
      <c r="J6" s="5" t="s">
        <v>77</v>
      </c>
      <c r="K6" s="10" t="s">
        <v>392</v>
      </c>
      <c r="L6" s="9">
        <v>0</v>
      </c>
      <c r="M6" s="9">
        <v>370</v>
      </c>
    </row>
    <row r="7" spans="1:13" s="4" customFormat="1">
      <c r="A7" s="5">
        <v>2</v>
      </c>
      <c r="B7" s="5">
        <v>12085</v>
      </c>
      <c r="C7" s="5" t="s">
        <v>397</v>
      </c>
      <c r="D7" s="5" t="s">
        <v>76</v>
      </c>
      <c r="E7" s="5" t="s">
        <v>389</v>
      </c>
      <c r="F7" s="6">
        <v>44393</v>
      </c>
      <c r="G7" s="6">
        <v>44411</v>
      </c>
      <c r="H7" s="7" t="s">
        <v>15</v>
      </c>
      <c r="I7" s="5" t="s">
        <v>74</v>
      </c>
      <c r="J7" s="5" t="s">
        <v>77</v>
      </c>
      <c r="K7" s="10" t="s">
        <v>393</v>
      </c>
      <c r="L7" s="9">
        <v>0</v>
      </c>
      <c r="M7" s="9">
        <v>650</v>
      </c>
    </row>
    <row r="8" spans="1:13" s="4" customFormat="1">
      <c r="A8" s="5">
        <v>3</v>
      </c>
      <c r="B8" s="5">
        <v>14772</v>
      </c>
      <c r="C8" s="5" t="s">
        <v>398</v>
      </c>
      <c r="D8" s="5" t="s">
        <v>76</v>
      </c>
      <c r="E8" s="5" t="s">
        <v>389</v>
      </c>
      <c r="F8" s="6">
        <v>45484</v>
      </c>
      <c r="G8" s="6">
        <v>45503</v>
      </c>
      <c r="H8" s="7" t="s">
        <v>390</v>
      </c>
      <c r="I8" s="5" t="s">
        <v>74</v>
      </c>
      <c r="J8" s="5" t="s">
        <v>77</v>
      </c>
      <c r="K8" s="10" t="s">
        <v>394</v>
      </c>
      <c r="L8" s="9">
        <v>0</v>
      </c>
      <c r="M8" s="9">
        <v>4183</v>
      </c>
    </row>
    <row r="9" spans="1:13" s="4" customFormat="1" ht="30">
      <c r="A9" s="5">
        <v>4</v>
      </c>
      <c r="B9" s="5">
        <v>6520</v>
      </c>
      <c r="C9" s="5" t="s">
        <v>399</v>
      </c>
      <c r="D9" s="5" t="s">
        <v>76</v>
      </c>
      <c r="E9" s="5" t="s">
        <v>389</v>
      </c>
      <c r="F9" s="6">
        <v>45714</v>
      </c>
      <c r="G9" s="6">
        <v>45743</v>
      </c>
      <c r="H9" s="7" t="s">
        <v>391</v>
      </c>
      <c r="I9" s="5" t="s">
        <v>74</v>
      </c>
      <c r="J9" s="5" t="s">
        <v>77</v>
      </c>
      <c r="K9" s="10" t="s">
        <v>395</v>
      </c>
      <c r="L9" s="9">
        <v>0</v>
      </c>
      <c r="M9" s="9">
        <v>9134</v>
      </c>
    </row>
    <row r="10" spans="1:13" ht="26.25">
      <c r="L10" s="44">
        <f>SUM(L6:L9)</f>
        <v>0</v>
      </c>
      <c r="M10" s="44">
        <f>SUM(M6:M9)</f>
        <v>14337</v>
      </c>
    </row>
  </sheetData>
  <mergeCells count="2">
    <mergeCell ref="B2:M2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N10"/>
  <sheetViews>
    <sheetView topLeftCell="A7" workbookViewId="0">
      <selection activeCell="L15" sqref="L15"/>
    </sheetView>
  </sheetViews>
  <sheetFormatPr defaultRowHeight="15"/>
  <cols>
    <col min="2" max="2" width="17.140625" customWidth="1"/>
    <col min="3" max="3" width="30.5703125" customWidth="1"/>
    <col min="4" max="4" width="17.85546875" customWidth="1"/>
    <col min="5" max="6" width="17.42578125" customWidth="1"/>
    <col min="7" max="7" width="17.140625" customWidth="1"/>
    <col min="8" max="8" width="11.7109375" customWidth="1"/>
    <col min="9" max="9" width="11.85546875" customWidth="1"/>
    <col min="10" max="10" width="12.5703125" customWidth="1"/>
    <col min="11" max="11" width="16.5703125" customWidth="1"/>
    <col min="12" max="12" width="11.7109375" customWidth="1"/>
    <col min="13" max="13" width="13.85546875" customWidth="1"/>
  </cols>
  <sheetData>
    <row r="2" spans="1:14" ht="23.25">
      <c r="B2" s="50" t="s">
        <v>400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4" ht="21">
      <c r="B3" s="51" t="s">
        <v>407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4">
      <c r="D4" s="3"/>
      <c r="I4" s="3"/>
    </row>
    <row r="5" spans="1:14" ht="54.95" customHeight="1">
      <c r="A5" s="1" t="s">
        <v>431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188</v>
      </c>
      <c r="N5" s="2"/>
    </row>
    <row r="6" spans="1:14" ht="54.95" customHeight="1">
      <c r="A6" s="5">
        <v>1</v>
      </c>
      <c r="B6" s="1"/>
      <c r="C6" s="12" t="s">
        <v>408</v>
      </c>
      <c r="D6" s="12" t="s">
        <v>76</v>
      </c>
      <c r="E6" s="12" t="s">
        <v>409</v>
      </c>
      <c r="F6" s="13">
        <v>44316</v>
      </c>
      <c r="G6" s="14">
        <v>44385</v>
      </c>
      <c r="H6" s="14">
        <v>44561</v>
      </c>
      <c r="I6" s="12" t="s">
        <v>410</v>
      </c>
      <c r="J6" s="12" t="s">
        <v>411</v>
      </c>
      <c r="K6" s="12" t="s">
        <v>403</v>
      </c>
      <c r="L6" s="15">
        <v>0</v>
      </c>
      <c r="M6" s="12">
        <v>242.5</v>
      </c>
      <c r="N6" s="2"/>
    </row>
    <row r="7" spans="1:14" ht="54.95" customHeight="1">
      <c r="A7" s="5">
        <v>2</v>
      </c>
      <c r="B7" s="1"/>
      <c r="C7" s="12" t="s">
        <v>412</v>
      </c>
      <c r="D7" s="12" t="s">
        <v>76</v>
      </c>
      <c r="E7" s="12" t="s">
        <v>409</v>
      </c>
      <c r="F7" s="14">
        <v>44316</v>
      </c>
      <c r="G7" s="14">
        <v>44445</v>
      </c>
      <c r="H7" s="14">
        <v>44551</v>
      </c>
      <c r="I7" s="12" t="s">
        <v>410</v>
      </c>
      <c r="J7" s="12" t="s">
        <v>411</v>
      </c>
      <c r="K7" s="12" t="s">
        <v>403</v>
      </c>
      <c r="L7" s="15">
        <v>0</v>
      </c>
      <c r="M7" s="15">
        <v>80</v>
      </c>
      <c r="N7" s="2"/>
    </row>
    <row r="8" spans="1:14" ht="95.1" customHeight="1">
      <c r="A8" s="5">
        <v>3</v>
      </c>
      <c r="B8" s="5"/>
      <c r="C8" s="5" t="s">
        <v>401</v>
      </c>
      <c r="D8" s="5" t="s">
        <v>76</v>
      </c>
      <c r="E8" s="5" t="s">
        <v>402</v>
      </c>
      <c r="F8" s="6">
        <v>45046</v>
      </c>
      <c r="G8" s="6">
        <v>45335</v>
      </c>
      <c r="H8" s="11">
        <v>45412</v>
      </c>
      <c r="I8" s="5" t="s">
        <v>74</v>
      </c>
      <c r="J8" s="5" t="s">
        <v>404</v>
      </c>
      <c r="K8" s="10" t="s">
        <v>403</v>
      </c>
      <c r="L8" s="9">
        <v>0</v>
      </c>
      <c r="M8" s="9">
        <v>0</v>
      </c>
      <c r="N8" s="4"/>
    </row>
    <row r="9" spans="1:14" ht="41.45" customHeight="1">
      <c r="A9" s="5">
        <v>4</v>
      </c>
      <c r="B9" s="5"/>
      <c r="C9" s="5" t="s">
        <v>405</v>
      </c>
      <c r="D9" s="5" t="s">
        <v>76</v>
      </c>
      <c r="E9" s="5" t="s">
        <v>402</v>
      </c>
      <c r="F9" s="6">
        <v>46022</v>
      </c>
      <c r="G9" s="6">
        <v>46080</v>
      </c>
      <c r="H9" s="11">
        <v>46142</v>
      </c>
      <c r="I9" s="5" t="s">
        <v>74</v>
      </c>
      <c r="J9" s="5" t="s">
        <v>406</v>
      </c>
      <c r="K9" s="10" t="s">
        <v>403</v>
      </c>
      <c r="L9" s="9">
        <v>120</v>
      </c>
      <c r="M9" s="9">
        <v>0</v>
      </c>
      <c r="N9" s="4"/>
    </row>
    <row r="10" spans="1:14" ht="26.25">
      <c r="L10" s="44">
        <f>SUM(L8:L9)</f>
        <v>120</v>
      </c>
      <c r="M10" s="44">
        <f>SUM(M6:M9)</f>
        <v>322.5</v>
      </c>
    </row>
  </sheetData>
  <mergeCells count="2">
    <mergeCell ref="B2:M2"/>
    <mergeCell ref="B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N9"/>
  <sheetViews>
    <sheetView tabSelected="1" workbookViewId="0">
      <selection activeCell="K12" sqref="K12"/>
    </sheetView>
  </sheetViews>
  <sheetFormatPr defaultRowHeight="15"/>
  <cols>
    <col min="3" max="3" width="19.85546875" customWidth="1"/>
    <col min="4" max="4" width="21.85546875" customWidth="1"/>
    <col min="5" max="5" width="17.42578125" customWidth="1"/>
    <col min="6" max="6" width="17.85546875" customWidth="1"/>
    <col min="7" max="7" width="15.7109375" customWidth="1"/>
    <col min="8" max="9" width="18.7109375" customWidth="1"/>
    <col min="10" max="10" width="12.5703125" customWidth="1"/>
    <col min="11" max="11" width="13.85546875" customWidth="1"/>
    <col min="12" max="12" width="11.5703125" customWidth="1"/>
    <col min="13" max="13" width="12.28515625" customWidth="1"/>
    <col min="14" max="14" width="17.5703125" customWidth="1"/>
  </cols>
  <sheetData>
    <row r="3" spans="2:14" ht="23.25">
      <c r="C3" s="50" t="s">
        <v>413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21">
      <c r="C4" s="51" t="s">
        <v>407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2:14">
      <c r="E5" s="3"/>
      <c r="J5" s="3"/>
    </row>
    <row r="6" spans="2:14" ht="45">
      <c r="B6" s="1" t="s">
        <v>418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9</v>
      </c>
      <c r="M6" s="1" t="s">
        <v>10</v>
      </c>
      <c r="N6" s="1" t="s">
        <v>188</v>
      </c>
    </row>
    <row r="7" spans="2:14">
      <c r="B7" s="5">
        <v>1</v>
      </c>
      <c r="C7" s="1"/>
      <c r="D7" s="12" t="s">
        <v>414</v>
      </c>
      <c r="E7" s="12" t="s">
        <v>76</v>
      </c>
      <c r="F7" s="12" t="s">
        <v>415</v>
      </c>
      <c r="G7" s="13">
        <v>44907</v>
      </c>
      <c r="H7" s="14">
        <v>45126</v>
      </c>
      <c r="I7" s="14">
        <v>45272</v>
      </c>
      <c r="J7" s="12" t="s">
        <v>410</v>
      </c>
      <c r="K7" s="12" t="s">
        <v>411</v>
      </c>
      <c r="L7" s="12" t="s">
        <v>403</v>
      </c>
      <c r="M7" s="15">
        <v>0</v>
      </c>
      <c r="N7" s="16">
        <v>21525</v>
      </c>
    </row>
    <row r="8" spans="2:14">
      <c r="B8" s="5">
        <v>2</v>
      </c>
      <c r="C8" s="1"/>
      <c r="D8" s="12" t="s">
        <v>416</v>
      </c>
      <c r="E8" s="12" t="s">
        <v>76</v>
      </c>
      <c r="F8" s="12" t="s">
        <v>415</v>
      </c>
      <c r="G8" s="14">
        <v>45291</v>
      </c>
      <c r="H8" s="14">
        <v>45366</v>
      </c>
      <c r="I8" s="14">
        <v>45657</v>
      </c>
      <c r="J8" s="12" t="s">
        <v>410</v>
      </c>
      <c r="K8" s="12" t="s">
        <v>411</v>
      </c>
      <c r="L8" s="12" t="s">
        <v>403</v>
      </c>
      <c r="M8" s="15">
        <v>0</v>
      </c>
      <c r="N8" s="15">
        <v>1000</v>
      </c>
    </row>
    <row r="9" spans="2:14" ht="26.25">
      <c r="M9" s="44">
        <f>SUM(M7:M8)</f>
        <v>0</v>
      </c>
      <c r="N9" s="44">
        <f>SUM(N7:N8)</f>
        <v>22525</v>
      </c>
    </row>
  </sheetData>
  <mergeCells count="2">
    <mergeCell ref="C3:N3"/>
    <mergeCell ref="C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AUSL BOLOGNA</vt:lpstr>
      <vt:lpstr>SANT'ORSOLA MALPIGHI</vt:lpstr>
      <vt:lpstr>AUSL FERRARA </vt:lpstr>
      <vt:lpstr>AOSP FERRARA SANT'ANNA</vt:lpstr>
      <vt:lpstr>ASL IMOLA</vt:lpstr>
      <vt:lpstr>IST. ORT. RIZZOLI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Ariante</dc:creator>
  <cp:lastModifiedBy>Rossella Mercadante</cp:lastModifiedBy>
  <dcterms:created xsi:type="dcterms:W3CDTF">2015-06-05T18:17:20Z</dcterms:created>
  <dcterms:modified xsi:type="dcterms:W3CDTF">2026-10-14T11:39:40Z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2026-07-06T08:02:34Z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b2b2ea59-d6c0-4799-a67f-e62de0ec37f2</vt:lpwstr>
  </property>
  <property fmtid="{D5CDD505-2E9C-101B-9397-08002B2CF9AE}" pid="8" name="MSIP_Label_d347b247-e90e-43a3-9d7b-004f14ae6873_ContentBits">
    <vt:lpwstr>0</vt:lpwstr>
  </property>
  <property fmtid="{D5CDD505-2E9C-101B-9397-08002B2CF9AE}" pid="9" name="MSIP_Label_d347b247-e90e-43a3-9d7b-004f14ae6873_Tag">
    <vt:lpwstr>10, 3, 0, 1</vt:lpwstr>
  </property>
</Properties>
</file>