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/>
  <bookViews>
    <workbookView xWindow="-1054" yWindow="-193" windowWidth="13346" windowHeight="5463" tabRatio="500"/>
  </bookViews>
  <sheets>
    <sheet name="FRI" sheetId="9" r:id="rId1"/>
    <sheet name="RIC" sheetId="6" r:id="rId2"/>
  </sheets>
  <definedNames>
    <definedName name="_xlnm.Print_Area" localSheetId="0">FRI!$A$1:$M$13</definedName>
    <definedName name="_xlnm.Print_Area" localSheetId="1">RIC!$A$1:$B$10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9" l="1"/>
  <c r="B10" i="6" l="1"/>
  <c r="M3" i="9" l="1"/>
  <c r="M4" i="9"/>
  <c r="M5" i="9"/>
  <c r="M7" i="9" s="1"/>
  <c r="M6" i="9"/>
  <c r="M2" i="9"/>
  <c r="L3" i="9"/>
  <c r="L4" i="9"/>
  <c r="L5" i="9"/>
  <c r="L6" i="9"/>
  <c r="L2" i="9"/>
  <c r="K3" i="9"/>
  <c r="K4" i="9"/>
  <c r="K5" i="9"/>
  <c r="K6" i="9"/>
  <c r="K2" i="9"/>
  <c r="L7" i="9" l="1"/>
  <c r="K7" i="9"/>
  <c r="I6" i="9"/>
  <c r="I3" i="9"/>
  <c r="I4" i="9"/>
  <c r="I5" i="9"/>
  <c r="I7" i="9" l="1"/>
</calcChain>
</file>

<file path=xl/sharedStrings.xml><?xml version="1.0" encoding="utf-8"?>
<sst xmlns="http://schemas.openxmlformats.org/spreadsheetml/2006/main" count="47" uniqueCount="37">
  <si>
    <t>Marca</t>
  </si>
  <si>
    <t>Modello</t>
  </si>
  <si>
    <t>Tipologia di contratto</t>
  </si>
  <si>
    <t>Tipologia</t>
  </si>
  <si>
    <t>I seguenti importi dovranno essere fissi per tutta la durata del contratto:</t>
  </si>
  <si>
    <t>FRI</t>
  </si>
  <si>
    <t>VIDEOBRONCOSCOPIO</t>
  </si>
  <si>
    <t>Costo manodopera/ora [importo non superiore a € 95]</t>
  </si>
  <si>
    <t>Costo diritto di chiamata (da specificare se applicato)  [importo non superiore a € 70]</t>
  </si>
  <si>
    <t>q.tà aosp</t>
  </si>
  <si>
    <t xml:space="preserve">Importo canone annuo offerto PER MODELLO (iva esclusa) </t>
  </si>
  <si>
    <t>ASSISTENZA TECNICA SU CHIAMATA E FORNITURA RICAMBI (RIC)</t>
  </si>
  <si>
    <t>Importo canone annuo offerto (iva esclusa) COMPLESSIVO</t>
  </si>
  <si>
    <t>PENTAX</t>
  </si>
  <si>
    <t>EB-1570K</t>
  </si>
  <si>
    <t>EB-1170K</t>
  </si>
  <si>
    <t>EB15-J10</t>
  </si>
  <si>
    <t>EB19-J10U</t>
  </si>
  <si>
    <t>EG-3870UTK</t>
  </si>
  <si>
    <t>ECOVIDEOBRONCOSCOPIO</t>
  </si>
  <si>
    <t>ECOVIDEOGASTROSCOPIO</t>
  </si>
  <si>
    <r>
      <t xml:space="preserve">% Scontistica Ricambi  [non inferiore a 15%]:
</t>
    </r>
    <r>
      <rPr>
        <sz val="12"/>
        <color theme="1"/>
        <rFont val="Calibri"/>
        <family val="2"/>
        <scheme val="minor"/>
      </rPr>
      <t>indicare la % di sconto applicata e allegare listino</t>
    </r>
  </si>
  <si>
    <r>
      <t xml:space="preserve">% Scontistica accessori e consumabili [non inferiore a 15%]:
</t>
    </r>
    <r>
      <rPr>
        <sz val="12"/>
        <color theme="1"/>
        <rFont val="Calibri"/>
        <family val="2"/>
        <scheme val="minor"/>
      </rPr>
      <t>indicare la % di sconto applicata e allegare listino</t>
    </r>
  </si>
  <si>
    <t>Le seguenti scontistiche e i listini dovranno essere validi per tutta la durata del contratto:</t>
  </si>
  <si>
    <r>
      <t>q.tà auslbo</t>
    </r>
    <r>
      <rPr>
        <b/>
        <vertAlign val="superscript"/>
        <sz val="11"/>
        <rFont val="Calibri"/>
        <family val="2"/>
        <scheme val="minor"/>
      </rPr>
      <t xml:space="preserve"> (1)</t>
    </r>
    <r>
      <rPr>
        <b/>
        <sz val="11"/>
        <rFont val="Calibri"/>
        <family val="2"/>
        <scheme val="minor"/>
      </rPr>
      <t xml:space="preserve"> </t>
    </r>
  </si>
  <si>
    <t>NOTE:</t>
  </si>
  <si>
    <r>
      <t>Importo canone annuo</t>
    </r>
    <r>
      <rPr>
        <b/>
        <u/>
        <sz val="11"/>
        <rFont val="Calibri"/>
        <family val="2"/>
        <scheme val="minor"/>
      </rPr>
      <t xml:space="preserve"> non superabile</t>
    </r>
    <r>
      <rPr>
        <b/>
        <sz val="11"/>
        <rFont val="Calibri"/>
        <family val="2"/>
        <scheme val="minor"/>
      </rPr>
      <t xml:space="preserve"> PER MODELLO</t>
    </r>
    <r>
      <rPr>
        <b/>
        <i/>
        <sz val="11"/>
        <rFont val="Calibri"/>
        <family val="2"/>
        <scheme val="minor"/>
      </rPr>
      <t xml:space="preserve"> (iva esclusa)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</si>
  <si>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n° 3 videobroncoscopi EB15-J10 entrano in contratto dalla scadenza garanzia (17/05/2024)</t>
    </r>
  </si>
  <si>
    <t>AUSL BO</t>
  </si>
  <si>
    <t>AOSP</t>
  </si>
  <si>
    <t>TOTALE</t>
  </si>
  <si>
    <t>Importo unitario (iva esclusa)</t>
  </si>
  <si>
    <t>TOTALE FRI (non superiore a 158.500 € ofe ):</t>
  </si>
  <si>
    <t>Sostituzione trasduttore ecografico (ad esaurimento del numero di sostituzioni offerte in contratto)</t>
  </si>
  <si>
    <t>Costo a forfait di viaggio A/R (omnicomprensivo di tutti i costi di viaggio: es. trasferta, costo orario e rimborso chilometrico) [importo non superiore a € 200]</t>
  </si>
  <si>
    <t>Costo di spedizione A/R [importo non superiore a € 50]</t>
  </si>
  <si>
    <t xml:space="preserve">TOTALE RIC:
Non superiore a € 415,00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</si>
</sst>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&quot;€&quot;\ #,##0.00"/>
    <numFmt numFmtId="166" formatCode="[$€-2]\ #,##0"/>
    <numFmt numFmtId="167" formatCode="#,##0.00\ &quot;€&quot;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0" fillId="0" borderId="0" xfId="0" applyNumberFormat="1"/>
    <xf numFmtId="49" fontId="8" fillId="2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right" wrapText="1"/>
    </xf>
    <xf numFmtId="165" fontId="8" fillId="5" borderId="1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166" fontId="0" fillId="0" borderId="0" xfId="0" applyNumberFormat="1"/>
    <xf numFmtId="9" fontId="0" fillId="6" borderId="2" xfId="3" applyFont="1" applyFill="1" applyBorder="1" applyAlignment="1">
      <alignment vertical="center"/>
    </xf>
    <xf numFmtId="165" fontId="6" fillId="6" borderId="7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165" fontId="8" fillId="5" borderId="2" xfId="0" applyNumberFormat="1" applyFont="1" applyFill="1" applyBorder="1" applyAlignment="1">
      <alignment horizontal="left" vertical="center" wrapText="1"/>
    </xf>
    <xf numFmtId="166" fontId="9" fillId="4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/>
    </xf>
    <xf numFmtId="167" fontId="9" fillId="5" borderId="1" xfId="0" applyNumberFormat="1" applyFont="1" applyFill="1" applyBorder="1" applyAlignment="1">
      <alignment horizontal="center"/>
    </xf>
    <xf numFmtId="0" fontId="2" fillId="0" borderId="0" xfId="0" applyFont="1"/>
    <xf numFmtId="165" fontId="7" fillId="6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2" xfId="0" applyBorder="1"/>
    <xf numFmtId="167" fontId="0" fillId="4" borderId="2" xfId="0" applyNumberFormat="1" applyFill="1" applyBorder="1" applyAlignment="1">
      <alignment vertical="center"/>
    </xf>
    <xf numFmtId="0" fontId="7" fillId="6" borderId="9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4">
    <cellStyle name="0,0_x000d__x000a_NA_x000d__x000a_" xfId="1"/>
    <cellStyle name="Normale" xfId="0" builtinId="0"/>
    <cellStyle name="Percentuale" xfId="3" builtinId="5"/>
    <cellStyle name="Valuta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O13"/>
  <sheetViews>
    <sheetView tabSelected="1" zoomScale="115" zoomScaleNormal="115" workbookViewId="0">
      <selection activeCell="I3" sqref="I3"/>
    </sheetView>
  </sheetViews>
  <sheetFormatPr defaultColWidth="11.25" defaultRowHeight="15.6" x14ac:dyDescent="0.25"/>
  <cols>
    <col min="1" max="1" width="24.25" customWidth="1"/>
    <col min="2" max="2" width="12.125" customWidth="1"/>
    <col min="3" max="3" width="13.75" customWidth="1"/>
    <col min="4" max="4" width="17.75" customWidth="1"/>
    <col min="5" max="5" width="13.125" customWidth="1"/>
    <col min="6" max="6" width="12.75" customWidth="1"/>
    <col min="7" max="8" width="11.75" customWidth="1"/>
    <col min="9" max="9" width="20.375" customWidth="1"/>
    <col min="10" max="10" width="9.625" customWidth="1"/>
    <col min="11" max="11" width="9.25" hidden="1" customWidth="1"/>
    <col min="12" max="13" width="0" hidden="1" customWidth="1"/>
  </cols>
  <sheetData>
    <row r="1" spans="1:15" s="6" customFormat="1" ht="74.25" x14ac:dyDescent="0.25">
      <c r="A1" s="3" t="s">
        <v>3</v>
      </c>
      <c r="B1" s="3" t="s">
        <v>0</v>
      </c>
      <c r="C1" s="3" t="s">
        <v>1</v>
      </c>
      <c r="D1" s="4" t="s">
        <v>2</v>
      </c>
      <c r="E1" s="8" t="s">
        <v>26</v>
      </c>
      <c r="F1" s="5" t="s">
        <v>10</v>
      </c>
      <c r="G1" s="12" t="s">
        <v>24</v>
      </c>
      <c r="H1" s="12" t="s">
        <v>9</v>
      </c>
      <c r="I1" s="5" t="s">
        <v>12</v>
      </c>
      <c r="J1"/>
      <c r="K1" s="6" t="s">
        <v>30</v>
      </c>
      <c r="L1" s="6" t="s">
        <v>28</v>
      </c>
      <c r="M1" s="6" t="s">
        <v>29</v>
      </c>
    </row>
    <row r="2" spans="1:15" x14ac:dyDescent="0.25">
      <c r="A2" s="19" t="s">
        <v>6</v>
      </c>
      <c r="B2" s="19" t="s">
        <v>13</v>
      </c>
      <c r="C2" s="19" t="s">
        <v>14</v>
      </c>
      <c r="D2" s="21" t="s">
        <v>5</v>
      </c>
      <c r="E2" s="9">
        <v>3000</v>
      </c>
      <c r="F2" s="22"/>
      <c r="G2" s="19">
        <v>0</v>
      </c>
      <c r="H2" s="19">
        <v>2</v>
      </c>
      <c r="I2" s="23">
        <f>F2*SUM(G2:H2)</f>
        <v>0</v>
      </c>
      <c r="K2" s="13">
        <f>E2*(G2+H2)</f>
        <v>6000</v>
      </c>
      <c r="L2" s="13">
        <f>E2*G2</f>
        <v>0</v>
      </c>
      <c r="M2" s="13">
        <f>E2*H2</f>
        <v>6000</v>
      </c>
    </row>
    <row r="3" spans="1:15" x14ac:dyDescent="0.25">
      <c r="A3" s="19" t="s">
        <v>6</v>
      </c>
      <c r="B3" s="19" t="s">
        <v>13</v>
      </c>
      <c r="C3" s="19" t="s">
        <v>15</v>
      </c>
      <c r="D3" s="21" t="s">
        <v>5</v>
      </c>
      <c r="E3" s="9">
        <v>3000</v>
      </c>
      <c r="F3" s="22"/>
      <c r="G3" s="19">
        <v>0</v>
      </c>
      <c r="H3" s="19">
        <v>1</v>
      </c>
      <c r="I3" s="23">
        <f>F3*SUM(G3:H3)</f>
        <v>0</v>
      </c>
      <c r="K3" s="13">
        <f t="shared" ref="K3:K6" si="0">E3*(G3+H3)</f>
        <v>3000</v>
      </c>
      <c r="L3" s="13">
        <f t="shared" ref="L3:L6" si="1">E3*G3</f>
        <v>0</v>
      </c>
      <c r="M3" s="13">
        <f t="shared" ref="M3:M6" si="2">E3*H3</f>
        <v>3000</v>
      </c>
    </row>
    <row r="4" spans="1:15" x14ac:dyDescent="0.25">
      <c r="A4" s="19" t="s">
        <v>6</v>
      </c>
      <c r="B4" s="19" t="s">
        <v>13</v>
      </c>
      <c r="C4" s="19" t="s">
        <v>16</v>
      </c>
      <c r="D4" s="21" t="s">
        <v>5</v>
      </c>
      <c r="E4" s="9">
        <v>3000</v>
      </c>
      <c r="F4" s="22"/>
      <c r="G4" s="20">
        <v>3</v>
      </c>
      <c r="H4" s="20">
        <v>6</v>
      </c>
      <c r="I4" s="23">
        <f>F4*SUM(G4:H4)</f>
        <v>0</v>
      </c>
      <c r="K4" s="13">
        <f t="shared" si="0"/>
        <v>27000</v>
      </c>
      <c r="L4" s="13">
        <f t="shared" si="1"/>
        <v>9000</v>
      </c>
      <c r="M4" s="13">
        <f t="shared" si="2"/>
        <v>18000</v>
      </c>
    </row>
    <row r="5" spans="1:15" x14ac:dyDescent="0.25">
      <c r="A5" s="19" t="s">
        <v>19</v>
      </c>
      <c r="B5" s="19" t="s">
        <v>13</v>
      </c>
      <c r="C5" s="19" t="s">
        <v>17</v>
      </c>
      <c r="D5" s="21" t="s">
        <v>5</v>
      </c>
      <c r="E5" s="18">
        <v>17500</v>
      </c>
      <c r="F5" s="22"/>
      <c r="G5" s="20">
        <v>2</v>
      </c>
      <c r="H5" s="20">
        <v>2</v>
      </c>
      <c r="I5" s="23">
        <f>F5*SUM(G5:H5)</f>
        <v>0</v>
      </c>
      <c r="K5" s="13">
        <f t="shared" si="0"/>
        <v>70000</v>
      </c>
      <c r="L5" s="13">
        <f t="shared" si="1"/>
        <v>35000</v>
      </c>
      <c r="M5" s="13">
        <f t="shared" si="2"/>
        <v>35000</v>
      </c>
    </row>
    <row r="6" spans="1:15" ht="16.350000000000001" thickBot="1" x14ac:dyDescent="0.3">
      <c r="A6" s="19" t="s">
        <v>20</v>
      </c>
      <c r="B6" s="19" t="s">
        <v>13</v>
      </c>
      <c r="C6" s="19" t="s">
        <v>18</v>
      </c>
      <c r="D6" s="21" t="s">
        <v>5</v>
      </c>
      <c r="E6" s="18">
        <v>17500</v>
      </c>
      <c r="F6" s="22"/>
      <c r="G6" s="20">
        <v>3</v>
      </c>
      <c r="H6" s="20">
        <v>0</v>
      </c>
      <c r="I6" s="23">
        <f>F6*SUM(G6:H6)</f>
        <v>0</v>
      </c>
      <c r="K6" s="13">
        <f t="shared" si="0"/>
        <v>52500</v>
      </c>
      <c r="L6" s="13">
        <f t="shared" si="1"/>
        <v>52500</v>
      </c>
      <c r="M6" s="13">
        <f t="shared" si="2"/>
        <v>0</v>
      </c>
    </row>
    <row r="7" spans="1:15" ht="34.15" customHeight="1" thickBot="1" x14ac:dyDescent="0.3">
      <c r="A7" s="24"/>
      <c r="B7" s="24"/>
      <c r="C7" s="24"/>
      <c r="D7" s="24"/>
      <c r="E7" s="24"/>
      <c r="F7" s="24"/>
      <c r="G7" s="30" t="s">
        <v>32</v>
      </c>
      <c r="H7" s="31"/>
      <c r="I7" s="25">
        <f>SUM(I2:I5)</f>
        <v>0</v>
      </c>
      <c r="K7" s="13">
        <f>SUM(K2:K6)</f>
        <v>158500</v>
      </c>
      <c r="L7" s="13">
        <f>SUM(L2:L6)</f>
        <v>96500</v>
      </c>
      <c r="M7" s="13">
        <f>SUM(M2:M6)</f>
        <v>62000</v>
      </c>
      <c r="O7" s="13"/>
    </row>
    <row r="9" spans="1:15" x14ac:dyDescent="0.25">
      <c r="A9" s="24" t="s">
        <v>25</v>
      </c>
      <c r="B9" s="24"/>
      <c r="C9" s="24"/>
      <c r="D9" s="24"/>
    </row>
    <row r="10" spans="1:15" ht="17.100000000000001" x14ac:dyDescent="0.25">
      <c r="A10" s="26" t="s">
        <v>27</v>
      </c>
      <c r="B10" s="26"/>
      <c r="C10" s="26"/>
      <c r="D10" s="24"/>
    </row>
    <row r="12" spans="1:15" ht="44.55" x14ac:dyDescent="0.25">
      <c r="A12" s="1"/>
      <c r="B12" s="5" t="s">
        <v>31</v>
      </c>
    </row>
    <row r="13" spans="1:15" ht="62.35" x14ac:dyDescent="0.25">
      <c r="A13" s="27" t="s">
        <v>33</v>
      </c>
      <c r="B13" s="28"/>
    </row>
  </sheetData>
  <sortState ref="A2:C24">
    <sortCondition ref="A2:A24"/>
  </sortState>
  <mergeCells count="1">
    <mergeCell ref="G7:H7"/>
  </mergeCells>
  <pageMargins left="0.25" right="0.25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C10"/>
  <sheetViews>
    <sheetView view="pageBreakPreview" zoomScale="130" zoomScaleNormal="80" zoomScaleSheetLayoutView="130" workbookViewId="0">
      <selection activeCell="D6" sqref="D6"/>
    </sheetView>
  </sheetViews>
  <sheetFormatPr defaultColWidth="31.25" defaultRowHeight="15.6" x14ac:dyDescent="0.25"/>
  <cols>
    <col min="1" max="1" width="55" style="2" customWidth="1"/>
    <col min="2" max="2" width="34.5" style="2" customWidth="1"/>
  </cols>
  <sheetData>
    <row r="1" spans="1:3" ht="58.1" customHeight="1" x14ac:dyDescent="0.25">
      <c r="A1" s="32" t="s">
        <v>11</v>
      </c>
      <c r="B1" s="33"/>
    </row>
    <row r="2" spans="1:3" ht="34.549999999999997" customHeight="1" x14ac:dyDescent="0.25">
      <c r="A2" s="34" t="s">
        <v>23</v>
      </c>
      <c r="B2" s="35"/>
    </row>
    <row r="3" spans="1:3" ht="31.2" x14ac:dyDescent="0.25">
      <c r="A3" s="16" t="s">
        <v>21</v>
      </c>
      <c r="B3" s="14"/>
    </row>
    <row r="4" spans="1:3" ht="31.2" x14ac:dyDescent="0.25">
      <c r="A4" s="16" t="s">
        <v>22</v>
      </c>
      <c r="B4" s="14"/>
    </row>
    <row r="5" spans="1:3" x14ac:dyDescent="0.25">
      <c r="A5" s="34" t="s">
        <v>4</v>
      </c>
      <c r="B5" s="35"/>
    </row>
    <row r="6" spans="1:3" ht="58.1" customHeight="1" x14ac:dyDescent="0.25">
      <c r="A6" s="10" t="s">
        <v>7</v>
      </c>
      <c r="B6" s="29"/>
      <c r="C6" s="7"/>
    </row>
    <row r="7" spans="1:3" ht="58.1" customHeight="1" x14ac:dyDescent="0.25">
      <c r="A7" s="10" t="s">
        <v>8</v>
      </c>
      <c r="B7" s="29"/>
      <c r="C7" s="7"/>
    </row>
    <row r="8" spans="1:3" ht="58.1" customHeight="1" x14ac:dyDescent="0.25">
      <c r="A8" s="17" t="s">
        <v>35</v>
      </c>
      <c r="B8" s="29"/>
      <c r="C8" s="7"/>
    </row>
    <row r="9" spans="1:3" ht="58.1" customHeight="1" thickBot="1" x14ac:dyDescent="0.3">
      <c r="A9" s="17" t="s">
        <v>34</v>
      </c>
      <c r="B9" s="29"/>
      <c r="C9" s="7"/>
    </row>
    <row r="10" spans="1:3" ht="47.5" thickBot="1" x14ac:dyDescent="0.3">
      <c r="A10" s="11" t="s">
        <v>36</v>
      </c>
      <c r="B10" s="15">
        <f>SUM(B6:B9)</f>
        <v>0</v>
      </c>
      <c r="C10" s="7"/>
    </row>
  </sheetData>
  <mergeCells count="3">
    <mergeCell ref="A1:B1"/>
    <mergeCell ref="A5:B5"/>
    <mergeCell ref="A2:B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FRI</vt:lpstr>
      <vt:lpstr>RIC</vt:lpstr>
      <vt:lpstr>FRI!Area_stampa</vt:lpstr>
      <vt:lpstr>RIC!Area_stampa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</dc:creator>
  <cp:lastModifiedBy>Cataldo Valentini</cp:lastModifiedBy>
  <cp:lastPrinted>2024-03-11T09:13:08Z</cp:lastPrinted>
  <dcterms:created xsi:type="dcterms:W3CDTF">2017-03-27T11:51:06Z</dcterms:created>
  <dcterms:modified xsi:type="dcterms:W3CDTF">2024-03-20T13:54:43Z</dcterms:modified>
</cp:coreProperties>
</file>